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1935" windowWidth="16380" windowHeight="6510" tabRatio="611" activeTab="0"/>
  </bookViews>
  <sheets>
    <sheet name="ТР" sheetId="1" r:id="rId1"/>
  </sheets>
  <definedNames>
    <definedName name="Excel_BuiltIn__FilterDatabase_1">'ТР'!$X$4:$CF$4</definedName>
    <definedName name="Excel_BuiltIn__FilterDatabase_1_1">'ТР'!$A$4:$CJ$109</definedName>
    <definedName name="Excel_BuiltIn__FilterDatabase_1_11">'ТР'!$A$4:$CJ$109</definedName>
    <definedName name="Excel_BuiltIn__FilterDatabase_1_2">'ТР'!$X$4:$CF$4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'ТР'!$A$2:$CG$126</definedName>
  </definedNames>
  <calcPr fullCalcOnLoad="1" refMode="R1C1"/>
</workbook>
</file>

<file path=xl/comments1.xml><?xml version="1.0" encoding="utf-8"?>
<comments xmlns="http://schemas.openxmlformats.org/spreadsheetml/2006/main">
  <authors>
    <author>Медведева Юлия Анатольевна</author>
  </authors>
  <commentList>
    <comment ref="G5" authorId="0">
      <text>
        <r>
          <rPr>
            <sz val="15"/>
            <rFont val="Calibri"/>
            <family val="2"/>
          </rPr>
          <t>с 
с 01.06.2016</t>
        </r>
      </text>
    </comment>
    <comment ref="H5" authorId="0">
      <text>
        <r>
          <rPr>
            <sz val="15"/>
            <rFont val="Calibri"/>
            <family val="2"/>
          </rPr>
          <t>с 
с 01.06.2016</t>
        </r>
      </text>
    </comment>
  </commentList>
</comments>
</file>

<file path=xl/sharedStrings.xml><?xml version="1.0" encoding="utf-8"?>
<sst xmlns="http://schemas.openxmlformats.org/spreadsheetml/2006/main" count="540" uniqueCount="249">
  <si>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</si>
  <si>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</si>
  <si>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</si>
  <si>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</si>
  <si>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</si>
  <si>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</si>
  <si>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>Ремонт подъездов</t>
  </si>
  <si>
    <t>Утепление стен</t>
  </si>
  <si>
    <t>Кровля</t>
  </si>
  <si>
    <t>Сети ХВС</t>
  </si>
  <si>
    <t>Сети ГВС</t>
  </si>
  <si>
    <t>Тепловой ввод</t>
  </si>
  <si>
    <t>Выпуск канализации</t>
  </si>
  <si>
    <t>Козырьковое освещение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</si>
  <si>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</si>
  <si>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</si>
  <si>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</si>
  <si>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</si>
  <si>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</si>
  <si>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</si>
  <si>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</si>
  <si>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</si>
  <si>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</si>
  <si>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</si>
  <si>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</si>
  <si>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</si>
  <si>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</si>
  <si>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</si>
  <si>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</si>
  <si>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А</t>
  </si>
  <si>
    <t>6а</t>
  </si>
  <si>
    <t>Б</t>
  </si>
  <si>
    <t>9а</t>
  </si>
  <si>
    <t>Советский</t>
  </si>
  <si>
    <t>В</t>
  </si>
  <si>
    <t>Г</t>
  </si>
  <si>
    <t>Д</t>
  </si>
  <si>
    <t>АА1А2</t>
  </si>
  <si>
    <t>АА1</t>
  </si>
  <si>
    <t>АА3</t>
  </si>
  <si>
    <t>Ж</t>
  </si>
  <si>
    <t>К</t>
  </si>
  <si>
    <t>Е</t>
  </si>
  <si>
    <t>Н</t>
  </si>
  <si>
    <t>Ааа1</t>
  </si>
  <si>
    <t>Х</t>
  </si>
  <si>
    <t>И</t>
  </si>
  <si>
    <t xml:space="preserve">Каменогорская </t>
  </si>
  <si>
    <t>4а</t>
  </si>
  <si>
    <t>Канатный</t>
  </si>
  <si>
    <t>Т</t>
  </si>
  <si>
    <t>январь</t>
  </si>
  <si>
    <t>V</t>
  </si>
  <si>
    <t>3а</t>
  </si>
  <si>
    <t>Д'</t>
  </si>
  <si>
    <t>7а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</si>
  <si>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</si>
  <si>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</si>
  <si>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</si>
  <si>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</si>
  <si>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</si>
  <si>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</si>
  <si>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</si>
  <si>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</si>
  <si>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</si>
  <si>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</si>
  <si>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</si>
  <si>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</si>
  <si>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</si>
  <si>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Победа (1 кор.)</t>
  </si>
  <si>
    <t>F</t>
  </si>
  <si>
    <t>Победа (2 кор.)</t>
  </si>
  <si>
    <t>X</t>
  </si>
  <si>
    <t>Победы</t>
  </si>
  <si>
    <t>13а</t>
  </si>
  <si>
    <t>Полевой проезд</t>
  </si>
  <si>
    <t>Приволжский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</si>
  <si>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</si>
  <si>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</si>
  <si>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</si>
  <si>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</si>
  <si>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</si>
  <si>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</si>
  <si>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</si>
  <si>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</si>
  <si>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</si>
  <si>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</si>
  <si>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</si>
  <si>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</si>
  <si>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</si>
  <si>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</si>
  <si>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</si>
  <si>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</si>
  <si>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</si>
  <si>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</si>
  <si>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</si>
  <si>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</si>
  <si>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</si>
  <si>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</si>
  <si>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</si>
  <si>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</si>
  <si>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</si>
  <si>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</si>
  <si>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</si>
  <si>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</si>
  <si>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</si>
  <si>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</si>
  <si>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</si>
  <si>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</si>
  <si>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</si>
  <si>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</si>
  <si>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 xml:space="preserve">Ленинский </t>
  </si>
  <si>
    <t>Железнодорожный</t>
  </si>
  <si>
    <t>Промышленный</t>
  </si>
  <si>
    <t>Директор ООО "ФБ Хоум-Сервис"</t>
  </si>
  <si>
    <t>итого</t>
  </si>
  <si>
    <t>виды работ</t>
  </si>
  <si>
    <t>Фактическое исполнение</t>
  </si>
  <si>
    <t>Руб.</t>
  </si>
  <si>
    <t xml:space="preserve">План </t>
  </si>
  <si>
    <t>кол-во</t>
  </si>
  <si>
    <t>Подъезды</t>
  </si>
  <si>
    <t>Разное</t>
  </si>
  <si>
    <t>Наименование</t>
  </si>
  <si>
    <t>Электрика</t>
  </si>
  <si>
    <t>Место повреждения</t>
  </si>
  <si>
    <t>Канализация</t>
  </si>
  <si>
    <t>Фактичекое исполнение</t>
  </si>
  <si>
    <t>Октябрьский</t>
  </si>
  <si>
    <t>Фасад</t>
  </si>
  <si>
    <t>Сети отопления и ХВС</t>
  </si>
  <si>
    <t>Ленинский</t>
  </si>
  <si>
    <t>вид работ</t>
  </si>
  <si>
    <t>ремонт мягкой кровли</t>
  </si>
  <si>
    <t>февраль</t>
  </si>
  <si>
    <t>ремонт системы отопления</t>
  </si>
  <si>
    <t>Мяги     Sдома=9222,8м.кв</t>
  </si>
  <si>
    <t>Красноармейская Sдома=2750,4 м.кв.</t>
  </si>
  <si>
    <t>Ново Садовая Sдома=15159,98м.кв.</t>
  </si>
  <si>
    <t>Молодогвардейская S=2439,7м.кв.</t>
  </si>
  <si>
    <t>Молодогвардейская S=9972,48 м.кв.</t>
  </si>
  <si>
    <t>ремонт сетей сварочные работы</t>
  </si>
  <si>
    <t>июнь</t>
  </si>
  <si>
    <t>ремонт системы</t>
  </si>
  <si>
    <t>подъезд</t>
  </si>
  <si>
    <t>цоколь</t>
  </si>
  <si>
    <t>ремонт системы отопления и ГВС</t>
  </si>
  <si>
    <t>цоколь и кв</t>
  </si>
  <si>
    <t>с 01.06.2017 - 4</t>
  </si>
  <si>
    <t>сентябрь</t>
  </si>
  <si>
    <t>август</t>
  </si>
  <si>
    <t>ИТП</t>
  </si>
  <si>
    <t>МОП</t>
  </si>
  <si>
    <t>ремонт системы отопления и ГВС и ХВС</t>
  </si>
  <si>
    <t>Аварийные работы</t>
  </si>
  <si>
    <t>Ремонт оборудования ЦТП</t>
  </si>
  <si>
    <t>Благоустройство территории</t>
  </si>
  <si>
    <t>Ремонт оборудования лифтов</t>
  </si>
  <si>
    <t>Ремонт сетей электросабжения</t>
  </si>
  <si>
    <t>Ремонт системы</t>
  </si>
  <si>
    <t>трубы и комплектующие мат-лы</t>
  </si>
  <si>
    <t>ремонт кровли</t>
  </si>
  <si>
    <t>Ремонт оборудования теплового узла</t>
  </si>
  <si>
    <t>Молодогвардейская S=2326,53м.кв.</t>
  </si>
  <si>
    <t>с 01.01.2017 - 4</t>
  </si>
  <si>
    <t>май</t>
  </si>
  <si>
    <t>Ремонт станции ХВС</t>
  </si>
  <si>
    <t>Замена насосов на станции ЦО и ГВС</t>
  </si>
  <si>
    <t>Ремонт эл. оборудования и замена светильников</t>
  </si>
  <si>
    <t>Работы по устройству асфальтного покрытия</t>
  </si>
  <si>
    <t>замена стояков ХВС и ЦО</t>
  </si>
  <si>
    <t>Ремонт мягкой кровли</t>
  </si>
  <si>
    <t>пр-т Карла Маркса  Sдома=32443,11м.кв</t>
  </si>
  <si>
    <t>Больничная           Sдома= 8080,88 м.кв</t>
  </si>
  <si>
    <t>Чурнореченская S=8267,4 м.кв.</t>
  </si>
  <si>
    <t>Самарский</t>
  </si>
  <si>
    <t>7-я прсека Sдома=8133,1м.кв.</t>
  </si>
  <si>
    <t>Ремонт входной группы</t>
  </si>
  <si>
    <t>пр-т Карла Маркса Sдома=3181,4м.кв.</t>
  </si>
  <si>
    <t>Краноармейская Sдома=985,9 м.кв.</t>
  </si>
  <si>
    <t>пр-т Карла Маркса  Sдома=4432,6 м.кв.        (с 01.10.17г.)</t>
  </si>
  <si>
    <t>7-я прсека Sдома=8082,5м.кв.</t>
  </si>
  <si>
    <t>Ремонт автоматики и оборудования в ТУ</t>
  </si>
  <si>
    <t>Ремонтно сварочные работы</t>
  </si>
  <si>
    <t>Ремонт эл. Освещения</t>
  </si>
  <si>
    <t>ремонтно сварочные работы с заменой стояков</t>
  </si>
  <si>
    <t>Ремонт эл.освещения</t>
  </si>
  <si>
    <t>Ремонт системы видео наблюдения</t>
  </si>
  <si>
    <t>Ремонт оборудования в ТУ</t>
  </si>
  <si>
    <t>Ремонт насосного оборудования</t>
  </si>
  <si>
    <t>С 01.06.2018 - 5,5</t>
  </si>
  <si>
    <t>С 01.06.2019-5,50</t>
  </si>
  <si>
    <t>с 01.01.2019-4</t>
  </si>
  <si>
    <t>с 01.06.2019-4</t>
  </si>
  <si>
    <t>с 01.01.2019 - 10,8</t>
  </si>
  <si>
    <t>Обрезка деревьев</t>
  </si>
  <si>
    <t>Ремонт мусоропровода</t>
  </si>
  <si>
    <t>Ремонт  на фасаде</t>
  </si>
  <si>
    <t>Установка дверей ПВХ</t>
  </si>
  <si>
    <t>Электромонтажные работы</t>
  </si>
  <si>
    <t xml:space="preserve">Ремонт швов и косметический ремонт </t>
  </si>
  <si>
    <t>Материалы и комплектующие</t>
  </si>
  <si>
    <t>Чистка кровли</t>
  </si>
  <si>
    <t>3-й под.</t>
  </si>
  <si>
    <t>материалы и комплектующие</t>
  </si>
  <si>
    <t>Замена циркуляционных насосов</t>
  </si>
  <si>
    <t>Отключение ХВС</t>
  </si>
  <si>
    <t>Отделочные работы в подъездах</t>
  </si>
  <si>
    <t>Ремонт входной группы офисы</t>
  </si>
  <si>
    <t>Ремонт оборуд.и автоматики УУТЭ</t>
  </si>
  <si>
    <t>Ремонт межпанельных швов</t>
  </si>
  <si>
    <t>Установка двери на кровлю</t>
  </si>
  <si>
    <t>ремонт системы отопления и ХВС</t>
  </si>
  <si>
    <t>Отчет по текущему ремонту  ООО "ФБ Хоум - Сервис"  за  2020  год.</t>
  </si>
  <si>
    <t>Тариф на текущий ремонт с 01.01. 2020г.</t>
  </si>
  <si>
    <t>планируемая сумма в месяц (руб.) с 01.01.2020 г.</t>
  </si>
  <si>
    <t>Ремон лифтового оборудования</t>
  </si>
  <si>
    <t>Тариф на текущий ремонт с 01.07. 2020 г.</t>
  </si>
  <si>
    <t>планируемая сумма за  2020 г. (руб.)</t>
  </si>
  <si>
    <t>Монтаж системы видеонаблюдения</t>
  </si>
  <si>
    <t>Замена кровельного материала (навесы)</t>
  </si>
  <si>
    <t xml:space="preserve">Ремонт газового оборудования </t>
  </si>
  <si>
    <t>Теплоизоляция труб</t>
  </si>
  <si>
    <t xml:space="preserve"> Затворы дисковые</t>
  </si>
  <si>
    <t>Насос погружной</t>
  </si>
  <si>
    <t>Установка металлических дверей</t>
  </si>
  <si>
    <t>Ремонт Лифтового холла</t>
  </si>
  <si>
    <t>Решетеи на окно консъержа</t>
  </si>
  <si>
    <t>Экспертиза ГВС</t>
  </si>
  <si>
    <t>Ремонт оборудования ТУ</t>
  </si>
  <si>
    <t>Опиловка деревьев</t>
  </si>
  <si>
    <t>Ремонт секционных ворот ,забора</t>
  </si>
  <si>
    <t>Ремонт автоматики котельной</t>
  </si>
  <si>
    <t>Косметический ремонт подъезда</t>
  </si>
  <si>
    <t>Экспертиза фундамента</t>
  </si>
  <si>
    <t>Ремонт Лифтового оборудования</t>
  </si>
  <si>
    <t xml:space="preserve"> ремонт  дверей на переходных лоджиях</t>
  </si>
  <si>
    <t>Ремонт пожарной сигнализации</t>
  </si>
  <si>
    <t>Ремонт автоматики ТУ</t>
  </si>
  <si>
    <t>Гидроизоляция козырька</t>
  </si>
  <si>
    <t>Востановление документации</t>
  </si>
  <si>
    <t>Замена почтовых ящиков</t>
  </si>
  <si>
    <t>Ремонт насосной станции</t>
  </si>
  <si>
    <t>Ремонт входных групп                                   (дверь ПВХ)</t>
  </si>
  <si>
    <t>Ремонт антены</t>
  </si>
  <si>
    <t>Ремонт лифтового оборудования</t>
  </si>
  <si>
    <t>ремонт насосного оборудования</t>
  </si>
  <si>
    <t>Ремонт подъездов                           (установка окон ПВХ)</t>
  </si>
  <si>
    <t>Замена стояков ХВС и канализации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</si>
</sst>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#.00"/>
    <numFmt numFmtId="174" formatCode="dd/mm/yy"/>
    <numFmt numFmtId="175" formatCode="_-* #,##0.00_р_._-;\-* #,##0.00_р_._-;_-* \-??_р_._-;_-@_-"/>
    <numFmt numFmtId="176" formatCode="#,##0.00_ ;\-#,##0.00\ "/>
    <numFmt numFmtId="177" formatCode="#,##0.00&quot;р.&quot;"/>
    <numFmt numFmtId="178" formatCode="[$-FC19]d\ mmmm\ yyyy\ &quot;г.&quot;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4"/>
      <name val="Cambria"/>
      <family val="1"/>
    </font>
    <font>
      <b/>
      <sz val="30"/>
      <name val="Cambria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4" fontId="42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1" fillId="24" borderId="10" xfId="0" applyNumberFormat="1" applyFont="1" applyFill="1" applyBorder="1" applyAlignment="1">
      <alignment horizontal="center" vertical="center"/>
    </xf>
    <xf numFmtId="4" fontId="41" fillId="25" borderId="10" xfId="0" applyNumberFormat="1" applyFont="1" applyFill="1" applyBorder="1" applyAlignment="1">
      <alignment horizontal="center" vertical="center"/>
    </xf>
    <xf numFmtId="4" fontId="41" fillId="25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/>
    </xf>
    <xf numFmtId="0" fontId="44" fillId="26" borderId="10" xfId="0" applyFont="1" applyFill="1" applyBorder="1" applyAlignment="1">
      <alignment horizontal="center" vertical="center"/>
    </xf>
    <xf numFmtId="176" fontId="42" fillId="26" borderId="10" xfId="101" applyNumberFormat="1" applyFont="1" applyFill="1" applyBorder="1" applyAlignment="1" applyProtection="1">
      <alignment horizontal="center" vertical="center"/>
      <protection/>
    </xf>
    <xf numFmtId="4" fontId="42" fillId="26" borderId="10" xfId="101" applyNumberFormat="1" applyFont="1" applyFill="1" applyBorder="1" applyAlignment="1" applyProtection="1">
      <alignment horizontal="center" vertical="center" wrapText="1"/>
      <protection/>
    </xf>
    <xf numFmtId="4" fontId="42" fillId="26" borderId="10" xfId="101" applyNumberFormat="1" applyFont="1" applyFill="1" applyBorder="1" applyAlignment="1" applyProtection="1">
      <alignment horizontal="center" vertical="center"/>
      <protection/>
    </xf>
    <xf numFmtId="0" fontId="42" fillId="27" borderId="10" xfId="0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horizontal="center" vertical="center"/>
    </xf>
    <xf numFmtId="176" fontId="42" fillId="27" borderId="10" xfId="101" applyNumberFormat="1" applyFont="1" applyFill="1" applyBorder="1" applyAlignment="1" applyProtection="1">
      <alignment horizontal="center" vertical="center"/>
      <protection/>
    </xf>
    <xf numFmtId="4" fontId="42" fillId="27" borderId="10" xfId="101" applyNumberFormat="1" applyFont="1" applyFill="1" applyBorder="1" applyAlignment="1" applyProtection="1">
      <alignment horizontal="center" vertical="center"/>
      <protection/>
    </xf>
    <xf numFmtId="4" fontId="42" fillId="27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2" fontId="42" fillId="0" borderId="0" xfId="0" applyNumberFormat="1" applyFont="1" applyBorder="1" applyAlignment="1">
      <alignment horizontal="center"/>
    </xf>
    <xf numFmtId="4" fontId="44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wrapText="1"/>
    </xf>
    <xf numFmtId="4" fontId="41" fillId="28" borderId="0" xfId="0" applyNumberFormat="1" applyFont="1" applyFill="1" applyAlignment="1">
      <alignment horizontal="center"/>
    </xf>
    <xf numFmtId="4" fontId="42" fillId="29" borderId="10" xfId="101" applyNumberFormat="1" applyFont="1" applyFill="1" applyBorder="1" applyAlignment="1" applyProtection="1">
      <alignment horizontal="center" vertical="center"/>
      <protection/>
    </xf>
    <xf numFmtId="4" fontId="41" fillId="0" borderId="0" xfId="0" applyNumberFormat="1" applyFont="1" applyFill="1" applyAlignment="1">
      <alignment horizontal="center"/>
    </xf>
    <xf numFmtId="4" fontId="41" fillId="30" borderId="0" xfId="0" applyNumberFormat="1" applyFont="1" applyFill="1" applyAlignment="1">
      <alignment horizontal="center"/>
    </xf>
    <xf numFmtId="0" fontId="38" fillId="26" borderId="10" xfId="0" applyFont="1" applyFill="1" applyBorder="1" applyAlignment="1">
      <alignment horizontal="center" vertical="center" wrapText="1"/>
    </xf>
    <xf numFmtId="0" fontId="38" fillId="27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/>
    </xf>
    <xf numFmtId="176" fontId="42" fillId="24" borderId="11" xfId="101" applyNumberFormat="1" applyFont="1" applyFill="1" applyBorder="1" applyAlignment="1" applyProtection="1">
      <alignment horizontal="center" vertical="center"/>
      <protection/>
    </xf>
    <xf numFmtId="4" fontId="42" fillId="24" borderId="11" xfId="101" applyNumberFormat="1" applyFont="1" applyFill="1" applyBorder="1" applyAlignment="1" applyProtection="1">
      <alignment horizontal="center" vertical="center"/>
      <protection/>
    </xf>
    <xf numFmtId="4" fontId="42" fillId="24" borderId="11" xfId="101" applyNumberFormat="1" applyFont="1" applyFill="1" applyBorder="1" applyAlignment="1" applyProtection="1">
      <alignment horizontal="center" vertical="center" wrapText="1"/>
      <protection/>
    </xf>
    <xf numFmtId="4" fontId="42" fillId="29" borderId="11" xfId="101" applyNumberFormat="1" applyFont="1" applyFill="1" applyBorder="1" applyAlignment="1" applyProtection="1">
      <alignment horizontal="center" vertical="center"/>
      <protection/>
    </xf>
    <xf numFmtId="4" fontId="42" fillId="24" borderId="11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41" fillId="31" borderId="10" xfId="0" applyNumberFormat="1" applyFont="1" applyFill="1" applyBorder="1" applyAlignment="1">
      <alignment horizontal="center" vertical="center"/>
    </xf>
    <xf numFmtId="4" fontId="42" fillId="32" borderId="10" xfId="0" applyNumberFormat="1" applyFont="1" applyFill="1" applyBorder="1" applyAlignment="1">
      <alignment horizontal="center" vertical="center"/>
    </xf>
    <xf numFmtId="4" fontId="41" fillId="29" borderId="10" xfId="0" applyNumberFormat="1" applyFont="1" applyFill="1" applyBorder="1" applyAlignment="1">
      <alignment horizontal="center" vertical="center"/>
    </xf>
    <xf numFmtId="4" fontId="41" fillId="32" borderId="10" xfId="0" applyNumberFormat="1" applyFont="1" applyFill="1" applyBorder="1" applyAlignment="1">
      <alignment horizontal="center" vertical="center" wrapText="1"/>
    </xf>
    <xf numFmtId="4" fontId="41" fillId="32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31" borderId="1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29" borderId="10" xfId="0" applyNumberFormat="1" applyFont="1" applyFill="1" applyBorder="1" applyAlignment="1">
      <alignment horizontal="center" vertical="center" wrapText="1"/>
    </xf>
    <xf numFmtId="4" fontId="41" fillId="24" borderId="10" xfId="0" applyNumberFormat="1" applyFont="1" applyFill="1" applyBorder="1" applyAlignment="1">
      <alignment horizontal="center" vertical="center" wrapText="1"/>
    </xf>
    <xf numFmtId="4" fontId="42" fillId="0" borderId="10" xfId="101" applyNumberFormat="1" applyFont="1" applyFill="1" applyBorder="1" applyAlignment="1" applyProtection="1">
      <alignment horizontal="center" vertical="center"/>
      <protection/>
    </xf>
    <xf numFmtId="4" fontId="41" fillId="26" borderId="10" xfId="0" applyNumberFormat="1" applyFont="1" applyFill="1" applyBorder="1" applyAlignment="1">
      <alignment horizontal="center" vertical="center" wrapText="1"/>
    </xf>
    <xf numFmtId="4" fontId="42" fillId="0" borderId="10" xfId="101" applyNumberFormat="1" applyFont="1" applyFill="1" applyBorder="1" applyAlignment="1" applyProtection="1">
      <alignment horizontal="center" vertical="center" wrapText="1"/>
      <protection/>
    </xf>
    <xf numFmtId="4" fontId="42" fillId="26" borderId="10" xfId="0" applyNumberFormat="1" applyFont="1" applyFill="1" applyBorder="1" applyAlignment="1">
      <alignment horizontal="center" vertical="center"/>
    </xf>
    <xf numFmtId="4" fontId="42" fillId="0" borderId="11" xfId="101" applyNumberFormat="1" applyFont="1" applyFill="1" applyBorder="1" applyAlignment="1" applyProtection="1">
      <alignment horizontal="center" vertical="center"/>
      <protection/>
    </xf>
    <xf numFmtId="4" fontId="41" fillId="24" borderId="12" xfId="0" applyNumberFormat="1" applyFont="1" applyFill="1" applyBorder="1" applyAlignment="1">
      <alignment horizontal="center" vertical="center" wrapText="1"/>
    </xf>
    <xf numFmtId="4" fontId="42" fillId="0" borderId="11" xfId="101" applyNumberFormat="1" applyFont="1" applyFill="1" applyBorder="1" applyAlignment="1" applyProtection="1">
      <alignment horizontal="center" vertical="center" wrapText="1"/>
      <protection/>
    </xf>
    <xf numFmtId="4" fontId="42" fillId="27" borderId="10" xfId="101" applyNumberFormat="1" applyFont="1" applyFill="1" applyBorder="1" applyAlignment="1" applyProtection="1">
      <alignment horizontal="center" vertical="center" wrapText="1"/>
      <protection/>
    </xf>
    <xf numFmtId="4" fontId="41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horizontal="center"/>
    </xf>
    <xf numFmtId="1" fontId="44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37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42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/>
    </xf>
    <xf numFmtId="4" fontId="41" fillId="33" borderId="11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/>
    </xf>
    <xf numFmtId="4" fontId="41" fillId="31" borderId="11" xfId="0" applyNumberFormat="1" applyFont="1" applyFill="1" applyBorder="1" applyAlignment="1">
      <alignment horizontal="center" vertical="center"/>
    </xf>
    <xf numFmtId="4" fontId="41" fillId="29" borderId="11" xfId="0" applyNumberFormat="1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  <xf numFmtId="1" fontId="44" fillId="34" borderId="11" xfId="0" applyNumberFormat="1" applyFont="1" applyFill="1" applyBorder="1" applyAlignment="1" applyProtection="1">
      <alignment horizontal="center" vertical="center" wrapText="1"/>
      <protection hidden="1"/>
    </xf>
    <xf numFmtId="4" fontId="42" fillId="34" borderId="11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 wrapText="1"/>
    </xf>
    <xf numFmtId="4" fontId="41" fillId="34" borderId="11" xfId="0" applyNumberFormat="1" applyFont="1" applyFill="1" applyBorder="1" applyAlignment="1">
      <alignment horizontal="center" vertical="center" wrapText="1"/>
    </xf>
    <xf numFmtId="4" fontId="41" fillId="34" borderId="11" xfId="0" applyNumberFormat="1" applyFont="1" applyFill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center" vertical="center" wrapText="1"/>
    </xf>
    <xf numFmtId="4" fontId="42" fillId="30" borderId="14" xfId="0" applyNumberFormat="1" applyFont="1" applyFill="1" applyBorder="1" applyAlignment="1">
      <alignment horizontal="center" vertical="center" wrapText="1"/>
    </xf>
    <xf numFmtId="4" fontId="48" fillId="0" borderId="14" xfId="0" applyNumberFormat="1" applyFont="1" applyFill="1" applyBorder="1" applyAlignment="1">
      <alignment horizontal="center" vertical="center" wrapText="1"/>
    </xf>
    <xf numFmtId="4" fontId="42" fillId="29" borderId="14" xfId="0" applyNumberFormat="1" applyFont="1" applyFill="1" applyBorder="1" applyAlignment="1">
      <alignment horizontal="center" vertical="center" wrapText="1"/>
    </xf>
    <xf numFmtId="4" fontId="42" fillId="31" borderId="14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" fontId="37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>
      <alignment horizontal="center" vertical="center" textRotation="90"/>
    </xf>
    <xf numFmtId="0" fontId="44" fillId="34" borderId="0" xfId="0" applyFont="1" applyFill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44" fillId="32" borderId="0" xfId="0" applyFont="1" applyFill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44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Alignment="1">
      <alignment horizontal="center"/>
    </xf>
    <xf numFmtId="2" fontId="44" fillId="0" borderId="0" xfId="0" applyNumberFormat="1" applyFont="1" applyFill="1" applyAlignment="1">
      <alignment horizontal="center"/>
    </xf>
    <xf numFmtId="4" fontId="41" fillId="0" borderId="16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1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" fontId="44" fillId="0" borderId="17" xfId="0" applyNumberFormat="1" applyFont="1" applyFill="1" applyBorder="1" applyAlignment="1">
      <alignment horizontal="center"/>
    </xf>
    <xf numFmtId="4" fontId="44" fillId="0" borderId="18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horizontal="center" vertical="center" wrapText="1"/>
    </xf>
    <xf numFmtId="4" fontId="41" fillId="25" borderId="10" xfId="0" applyNumberFormat="1" applyFont="1" applyFill="1" applyBorder="1" applyAlignment="1">
      <alignment horizontal="center" vertical="center" wrapText="1"/>
    </xf>
    <xf numFmtId="4" fontId="41" fillId="29" borderId="11" xfId="0" applyNumberFormat="1" applyFont="1" applyFill="1" applyBorder="1" applyAlignment="1">
      <alignment horizontal="center" vertical="center"/>
    </xf>
    <xf numFmtId="4" fontId="41" fillId="29" borderId="10" xfId="0" applyNumberFormat="1" applyFont="1" applyFill="1" applyBorder="1" applyAlignment="1">
      <alignment horizontal="center" vertical="center"/>
    </xf>
    <xf numFmtId="4" fontId="41" fillId="25" borderId="11" xfId="0" applyNumberFormat="1" applyFont="1" applyFill="1" applyBorder="1" applyAlignment="1">
      <alignment horizontal="center" vertical="center" wrapText="1"/>
    </xf>
    <xf numFmtId="4" fontId="41" fillId="25" borderId="19" xfId="0" applyNumberFormat="1" applyFont="1" applyFill="1" applyBorder="1" applyAlignment="1">
      <alignment vertical="center"/>
    </xf>
    <xf numFmtId="4" fontId="41" fillId="25" borderId="20" xfId="0" applyNumberFormat="1" applyFont="1" applyFill="1" applyBorder="1" applyAlignment="1">
      <alignment vertical="center"/>
    </xf>
    <xf numFmtId="4" fontId="41" fillId="25" borderId="11" xfId="0" applyNumberFormat="1" applyFont="1" applyFill="1" applyBorder="1" applyAlignment="1">
      <alignment vertical="center"/>
    </xf>
    <xf numFmtId="4" fontId="41" fillId="25" borderId="10" xfId="0" applyNumberFormat="1" applyFont="1" applyFill="1" applyBorder="1" applyAlignment="1">
      <alignment vertical="center"/>
    </xf>
    <xf numFmtId="4" fontId="42" fillId="27" borderId="11" xfId="101" applyNumberFormat="1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 wrapText="1"/>
    </xf>
    <xf numFmtId="176" fontId="42" fillId="35" borderId="10" xfId="101" applyNumberFormat="1" applyFont="1" applyFill="1" applyBorder="1" applyAlignment="1" applyProtection="1">
      <alignment horizontal="center" vertical="center"/>
      <protection/>
    </xf>
    <xf numFmtId="4" fontId="42" fillId="35" borderId="10" xfId="101" applyNumberFormat="1" applyFont="1" applyFill="1" applyBorder="1" applyAlignment="1" applyProtection="1">
      <alignment horizontal="center" vertical="center"/>
      <protection/>
    </xf>
    <xf numFmtId="4" fontId="42" fillId="35" borderId="10" xfId="101" applyNumberFormat="1" applyFont="1" applyFill="1" applyBorder="1" applyAlignment="1" applyProtection="1">
      <alignment horizontal="center" vertical="center" wrapText="1"/>
      <protection/>
    </xf>
    <xf numFmtId="4" fontId="42" fillId="35" borderId="10" xfId="0" applyNumberFormat="1" applyFont="1" applyFill="1" applyBorder="1" applyAlignment="1">
      <alignment horizontal="center" vertical="center"/>
    </xf>
    <xf numFmtId="4" fontId="41" fillId="32" borderId="0" xfId="0" applyNumberFormat="1" applyFont="1" applyFill="1" applyAlignment="1">
      <alignment horizontal="center"/>
    </xf>
    <xf numFmtId="176" fontId="42" fillId="35" borderId="10" xfId="101" applyNumberFormat="1" applyFont="1" applyFill="1" applyBorder="1" applyAlignment="1" applyProtection="1">
      <alignment horizontal="center" vertical="center" wrapText="1"/>
      <protection/>
    </xf>
    <xf numFmtId="4" fontId="41" fillId="32" borderId="0" xfId="0" applyNumberFormat="1" applyFont="1" applyFill="1" applyBorder="1" applyAlignment="1">
      <alignment horizontal="center"/>
    </xf>
    <xf numFmtId="4" fontId="44" fillId="32" borderId="11" xfId="101" applyNumberFormat="1" applyFont="1" applyFill="1" applyBorder="1" applyAlignment="1" applyProtection="1">
      <alignment horizontal="center" vertical="center" wrapText="1"/>
      <protection/>
    </xf>
    <xf numFmtId="4" fontId="42" fillId="32" borderId="10" xfId="101" applyNumberFormat="1" applyFont="1" applyFill="1" applyBorder="1" applyAlignment="1" applyProtection="1">
      <alignment horizontal="center" vertical="center"/>
      <protection/>
    </xf>
    <xf numFmtId="4" fontId="42" fillId="32" borderId="10" xfId="101" applyNumberFormat="1" applyFont="1" applyFill="1" applyBorder="1" applyAlignment="1" applyProtection="1">
      <alignment horizontal="center" vertical="center" wrapText="1"/>
      <protection/>
    </xf>
    <xf numFmtId="4" fontId="42" fillId="32" borderId="11" xfId="101" applyNumberFormat="1" applyFont="1" applyFill="1" applyBorder="1" applyAlignment="1" applyProtection="1">
      <alignment horizontal="center" vertical="center" wrapText="1"/>
      <protection/>
    </xf>
    <xf numFmtId="4" fontId="41" fillId="31" borderId="11" xfId="0" applyNumberFormat="1" applyFont="1" applyFill="1" applyBorder="1" applyAlignment="1">
      <alignment horizontal="center" vertical="center"/>
    </xf>
    <xf numFmtId="4" fontId="41" fillId="36" borderId="11" xfId="0" applyNumberFormat="1" applyFont="1" applyFill="1" applyBorder="1" applyAlignment="1">
      <alignment horizontal="center" vertical="center"/>
    </xf>
    <xf numFmtId="4" fontId="41" fillId="36" borderId="11" xfId="0" applyNumberFormat="1" applyFont="1" applyFill="1" applyBorder="1" applyAlignment="1">
      <alignment horizontal="center" vertical="center" wrapText="1"/>
    </xf>
    <xf numFmtId="4" fontId="49" fillId="36" borderId="11" xfId="0" applyNumberFormat="1" applyFont="1" applyFill="1" applyBorder="1" applyAlignment="1">
      <alignment horizontal="center" vertical="center"/>
    </xf>
    <xf numFmtId="4" fontId="41" fillId="29" borderId="11" xfId="0" applyNumberFormat="1" applyFont="1" applyFill="1" applyBorder="1" applyAlignment="1">
      <alignment horizontal="center" vertical="center"/>
    </xf>
    <xf numFmtId="4" fontId="41" fillId="31" borderId="10" xfId="0" applyNumberFormat="1" applyFont="1" applyFill="1" applyBorder="1" applyAlignment="1">
      <alignment horizontal="center" vertical="center"/>
    </xf>
    <xf numFmtId="4" fontId="49" fillId="36" borderId="11" xfId="0" applyNumberFormat="1" applyFont="1" applyFill="1" applyBorder="1" applyAlignment="1">
      <alignment horizontal="center" vertical="center" wrapText="1"/>
    </xf>
    <xf numFmtId="4" fontId="41" fillId="29" borderId="10" xfId="0" applyNumberFormat="1" applyFont="1" applyFill="1" applyBorder="1" applyAlignment="1">
      <alignment horizontal="center" vertical="center"/>
    </xf>
    <xf numFmtId="4" fontId="41" fillId="29" borderId="10" xfId="0" applyNumberFormat="1" applyFont="1" applyFill="1" applyBorder="1" applyAlignment="1">
      <alignment horizontal="center" vertical="center"/>
    </xf>
    <xf numFmtId="4" fontId="41" fillId="25" borderId="10" xfId="0" applyNumberFormat="1" applyFont="1" applyFill="1" applyBorder="1" applyAlignment="1">
      <alignment horizontal="center" vertical="center"/>
    </xf>
    <xf numFmtId="4" fontId="41" fillId="25" borderId="10" xfId="0" applyNumberFormat="1" applyFont="1" applyFill="1" applyBorder="1" applyAlignment="1">
      <alignment vertical="center" wrapText="1"/>
    </xf>
    <xf numFmtId="4" fontId="41" fillId="32" borderId="11" xfId="0" applyNumberFormat="1" applyFont="1" applyFill="1" applyBorder="1" applyAlignment="1">
      <alignment horizontal="center" vertical="center" wrapText="1"/>
    </xf>
    <xf numFmtId="4" fontId="42" fillId="24" borderId="19" xfId="0" applyNumberFormat="1" applyFont="1" applyFill="1" applyBorder="1" applyAlignment="1">
      <alignment horizontal="center" vertical="center"/>
    </xf>
    <xf numFmtId="4" fontId="42" fillId="24" borderId="11" xfId="0" applyNumberFormat="1" applyFont="1" applyFill="1" applyBorder="1" applyAlignment="1">
      <alignment horizontal="center" vertical="center"/>
    </xf>
    <xf numFmtId="4" fontId="43" fillId="24" borderId="19" xfId="0" applyNumberFormat="1" applyFont="1" applyFill="1" applyBorder="1" applyAlignment="1">
      <alignment horizontal="center" vertical="center"/>
    </xf>
    <xf numFmtId="4" fontId="43" fillId="24" borderId="11" xfId="0" applyNumberFormat="1" applyFont="1" applyFill="1" applyBorder="1" applyAlignment="1">
      <alignment horizontal="center" vertical="center"/>
    </xf>
    <xf numFmtId="176" fontId="42" fillId="32" borderId="19" xfId="101" applyNumberFormat="1" applyFont="1" applyFill="1" applyBorder="1" applyAlignment="1" applyProtection="1">
      <alignment horizontal="center" vertical="center"/>
      <protection/>
    </xf>
    <xf numFmtId="176" fontId="42" fillId="32" borderId="11" xfId="101" applyNumberFormat="1" applyFont="1" applyFill="1" applyBorder="1" applyAlignment="1" applyProtection="1">
      <alignment horizontal="center" vertical="center"/>
      <protection/>
    </xf>
    <xf numFmtId="4" fontId="42" fillId="32" borderId="19" xfId="101" applyNumberFormat="1" applyFont="1" applyFill="1" applyBorder="1" applyAlignment="1" applyProtection="1">
      <alignment horizontal="center" vertical="center"/>
      <protection/>
    </xf>
    <xf numFmtId="4" fontId="42" fillId="32" borderId="11" xfId="101" applyNumberFormat="1" applyFont="1" applyFill="1" applyBorder="1" applyAlignment="1" applyProtection="1">
      <alignment horizontal="center" vertical="center"/>
      <protection/>
    </xf>
    <xf numFmtId="4" fontId="42" fillId="32" borderId="19" xfId="0" applyNumberFormat="1" applyFont="1" applyFill="1" applyBorder="1" applyAlignment="1">
      <alignment horizontal="center" vertical="center"/>
    </xf>
    <xf numFmtId="4" fontId="42" fillId="32" borderId="11" xfId="0" applyNumberFormat="1" applyFont="1" applyFill="1" applyBorder="1" applyAlignment="1">
      <alignment horizontal="center" vertical="center"/>
    </xf>
    <xf numFmtId="1" fontId="44" fillId="24" borderId="19" xfId="0" applyNumberFormat="1" applyFont="1" applyFill="1" applyBorder="1" applyAlignment="1" applyProtection="1">
      <alignment horizontal="center" vertical="center" wrapText="1"/>
      <protection hidden="1"/>
    </xf>
    <xf numFmtId="1" fontId="44" fillId="24" borderId="11" xfId="0" applyNumberFormat="1" applyFont="1" applyFill="1" applyBorder="1" applyAlignment="1" applyProtection="1">
      <alignment horizontal="center" vertical="center" wrapText="1"/>
      <protection hidden="1"/>
    </xf>
    <xf numFmtId="1" fontId="37" fillId="24" borderId="19" xfId="0" applyNumberFormat="1" applyFont="1" applyFill="1" applyBorder="1" applyAlignment="1" applyProtection="1">
      <alignment horizontal="center" vertical="center" wrapText="1"/>
      <protection hidden="1"/>
    </xf>
    <xf numFmtId="1" fontId="37" fillId="24" borderId="11" xfId="0" applyNumberFormat="1" applyFont="1" applyFill="1" applyBorder="1" applyAlignment="1" applyProtection="1">
      <alignment horizontal="center" vertical="center" wrapText="1"/>
      <protection hidden="1"/>
    </xf>
    <xf numFmtId="4" fontId="44" fillId="24" borderId="19" xfId="0" applyNumberFormat="1" applyFont="1" applyFill="1" applyBorder="1" applyAlignment="1">
      <alignment horizontal="center" vertical="center"/>
    </xf>
    <xf numFmtId="4" fontId="44" fillId="24" borderId="11" xfId="0" applyNumberFormat="1" applyFont="1" applyFill="1" applyBorder="1" applyAlignment="1">
      <alignment horizontal="center" vertical="center"/>
    </xf>
    <xf numFmtId="4" fontId="41" fillId="25" borderId="19" xfId="0" applyNumberFormat="1" applyFont="1" applyFill="1" applyBorder="1" applyAlignment="1">
      <alignment horizontal="center" vertical="center" wrapText="1"/>
    </xf>
    <xf numFmtId="4" fontId="41" fillId="25" borderId="11" xfId="0" applyNumberFormat="1" applyFont="1" applyFill="1" applyBorder="1" applyAlignment="1">
      <alignment horizontal="center" vertical="center" wrapText="1"/>
    </xf>
    <xf numFmtId="4" fontId="41" fillId="25" borderId="19" xfId="0" applyNumberFormat="1" applyFont="1" applyFill="1" applyBorder="1" applyAlignment="1">
      <alignment horizontal="center" vertical="center"/>
    </xf>
    <xf numFmtId="4" fontId="41" fillId="25" borderId="11" xfId="0" applyNumberFormat="1" applyFont="1" applyFill="1" applyBorder="1" applyAlignment="1">
      <alignment horizontal="center" vertical="center"/>
    </xf>
    <xf numFmtId="0" fontId="44" fillId="32" borderId="19" xfId="0" applyFont="1" applyFill="1" applyBorder="1" applyAlignment="1">
      <alignment horizontal="center" vertical="center"/>
    </xf>
    <xf numFmtId="0" fontId="44" fillId="32" borderId="11" xfId="0" applyFont="1" applyFill="1" applyBorder="1" applyAlignment="1">
      <alignment horizontal="center" vertical="center"/>
    </xf>
    <xf numFmtId="0" fontId="42" fillId="32" borderId="19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38" fillId="32" borderId="19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 wrapText="1"/>
    </xf>
    <xf numFmtId="176" fontId="42" fillId="32" borderId="19" xfId="101" applyNumberFormat="1" applyFont="1" applyFill="1" applyBorder="1" applyAlignment="1" applyProtection="1">
      <alignment horizontal="center" vertical="center" wrapText="1"/>
      <protection/>
    </xf>
    <xf numFmtId="176" fontId="42" fillId="32" borderId="11" xfId="101" applyNumberFormat="1" applyFont="1" applyFill="1" applyBorder="1" applyAlignment="1" applyProtection="1">
      <alignment horizontal="center" vertical="center" wrapText="1"/>
      <protection/>
    </xf>
    <xf numFmtId="4" fontId="41" fillId="25" borderId="20" xfId="0" applyNumberFormat="1" applyFont="1" applyFill="1" applyBorder="1" applyAlignment="1">
      <alignment horizontal="center" vertical="center"/>
    </xf>
    <xf numFmtId="4" fontId="41" fillId="36" borderId="21" xfId="0" applyNumberFormat="1" applyFont="1" applyFill="1" applyBorder="1" applyAlignment="1">
      <alignment horizontal="center" vertical="center"/>
    </xf>
    <xf numFmtId="4" fontId="41" fillId="36" borderId="20" xfId="0" applyNumberFormat="1" applyFont="1" applyFill="1" applyBorder="1" applyAlignment="1">
      <alignment horizontal="center" vertical="center"/>
    </xf>
    <xf numFmtId="4" fontId="41" fillId="36" borderId="11" xfId="0" applyNumberFormat="1" applyFont="1" applyFill="1" applyBorder="1" applyAlignment="1">
      <alignment horizontal="center" vertical="center"/>
    </xf>
    <xf numFmtId="4" fontId="41" fillId="25" borderId="10" xfId="0" applyNumberFormat="1" applyFont="1" applyFill="1" applyBorder="1" applyAlignment="1">
      <alignment horizontal="center" vertical="center"/>
    </xf>
    <xf numFmtId="4" fontId="41" fillId="29" borderId="19" xfId="0" applyNumberFormat="1" applyFont="1" applyFill="1" applyBorder="1" applyAlignment="1">
      <alignment horizontal="center" vertical="center"/>
    </xf>
    <xf numFmtId="4" fontId="41" fillId="29" borderId="20" xfId="0" applyNumberFormat="1" applyFont="1" applyFill="1" applyBorder="1" applyAlignment="1">
      <alignment horizontal="center" vertical="center"/>
    </xf>
    <xf numFmtId="4" fontId="41" fillId="29" borderId="11" xfId="0" applyNumberFormat="1" applyFont="1" applyFill="1" applyBorder="1" applyAlignment="1">
      <alignment horizontal="center" vertical="center"/>
    </xf>
    <xf numFmtId="4" fontId="41" fillId="25" borderId="20" xfId="0" applyNumberFormat="1" applyFont="1" applyFill="1" applyBorder="1" applyAlignment="1">
      <alignment horizontal="center" vertical="center" wrapText="1"/>
    </xf>
    <xf numFmtId="4" fontId="41" fillId="29" borderId="21" xfId="0" applyNumberFormat="1" applyFont="1" applyFill="1" applyBorder="1" applyAlignment="1">
      <alignment horizontal="center" vertical="center"/>
    </xf>
    <xf numFmtId="4" fontId="41" fillId="36" borderId="21" xfId="0" applyNumberFormat="1" applyFont="1" applyFill="1" applyBorder="1" applyAlignment="1">
      <alignment horizontal="center" vertical="center" wrapText="1"/>
    </xf>
    <xf numFmtId="4" fontId="41" fillId="36" borderId="20" xfId="0" applyNumberFormat="1" applyFont="1" applyFill="1" applyBorder="1" applyAlignment="1">
      <alignment horizontal="center" vertical="center" wrapText="1"/>
    </xf>
    <xf numFmtId="4" fontId="41" fillId="36" borderId="11" xfId="0" applyNumberFormat="1" applyFont="1" applyFill="1" applyBorder="1" applyAlignment="1">
      <alignment horizontal="center" vertical="center" wrapText="1"/>
    </xf>
    <xf numFmtId="4" fontId="41" fillId="31" borderId="21" xfId="0" applyNumberFormat="1" applyFont="1" applyFill="1" applyBorder="1" applyAlignment="1">
      <alignment horizontal="center" vertical="center"/>
    </xf>
    <xf numFmtId="4" fontId="41" fillId="31" borderId="20" xfId="0" applyNumberFormat="1" applyFont="1" applyFill="1" applyBorder="1" applyAlignment="1">
      <alignment horizontal="center" vertical="center"/>
    </xf>
    <xf numFmtId="4" fontId="41" fillId="31" borderId="11" xfId="0" applyNumberFormat="1" applyFont="1" applyFill="1" applyBorder="1" applyAlignment="1">
      <alignment horizontal="center" vertical="center"/>
    </xf>
    <xf numFmtId="4" fontId="43" fillId="25" borderId="10" xfId="0" applyNumberFormat="1" applyFont="1" applyFill="1" applyBorder="1" applyAlignment="1">
      <alignment horizontal="center" vertical="center"/>
    </xf>
    <xf numFmtId="1" fontId="44" fillId="25" borderId="10" xfId="0" applyNumberFormat="1" applyFont="1" applyFill="1" applyBorder="1" applyAlignment="1" applyProtection="1">
      <alignment horizontal="center" vertical="center" wrapText="1"/>
      <protection hidden="1"/>
    </xf>
    <xf numFmtId="1" fontId="38" fillId="25" borderId="10" xfId="0" applyNumberFormat="1" applyFont="1" applyFill="1" applyBorder="1" applyAlignment="1" applyProtection="1">
      <alignment horizontal="center" vertical="center" wrapText="1"/>
      <protection hidden="1"/>
    </xf>
    <xf numFmtId="4" fontId="41" fillId="29" borderId="10" xfId="0" applyNumberFormat="1" applyFont="1" applyFill="1" applyBorder="1" applyAlignment="1">
      <alignment horizontal="center" vertical="center"/>
    </xf>
    <xf numFmtId="4" fontId="41" fillId="31" borderId="19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/>
    </xf>
    <xf numFmtId="4" fontId="49" fillId="36" borderId="21" xfId="0" applyNumberFormat="1" applyFont="1" applyFill="1" applyBorder="1" applyAlignment="1">
      <alignment horizontal="center" vertical="center" wrapText="1"/>
    </xf>
    <xf numFmtId="4" fontId="49" fillId="36" borderId="20" xfId="0" applyNumberFormat="1" applyFont="1" applyFill="1" applyBorder="1" applyAlignment="1">
      <alignment horizontal="center" vertical="center" wrapText="1"/>
    </xf>
    <xf numFmtId="4" fontId="49" fillId="36" borderId="11" xfId="0" applyNumberFormat="1" applyFont="1" applyFill="1" applyBorder="1" applyAlignment="1">
      <alignment horizontal="center" vertical="center" wrapText="1"/>
    </xf>
    <xf numFmtId="0" fontId="45" fillId="32" borderId="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2" fontId="42" fillId="0" borderId="13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" fontId="42" fillId="0" borderId="14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4" fontId="49" fillId="36" borderId="21" xfId="0" applyNumberFormat="1" applyFont="1" applyFill="1" applyBorder="1" applyAlignment="1">
      <alignment horizontal="center" vertical="center"/>
    </xf>
    <xf numFmtId="4" fontId="49" fillId="36" borderId="20" xfId="0" applyNumberFormat="1" applyFont="1" applyFill="1" applyBorder="1" applyAlignment="1">
      <alignment horizontal="center" vertical="center"/>
    </xf>
    <xf numFmtId="4" fontId="49" fillId="36" borderId="11" xfId="0" applyNumberFormat="1" applyFont="1" applyFill="1" applyBorder="1" applyAlignment="1">
      <alignment horizontal="center" vertical="center"/>
    </xf>
    <xf numFmtId="4" fontId="41" fillId="25" borderId="10" xfId="0" applyNumberFormat="1" applyFont="1" applyFill="1" applyBorder="1" applyAlignment="1">
      <alignment horizontal="center" vertical="center" wrapText="1"/>
    </xf>
    <xf numFmtId="4" fontId="42" fillId="0" borderId="22" xfId="0" applyNumberFormat="1" applyFont="1" applyFill="1" applyBorder="1" applyAlignment="1">
      <alignment horizontal="center" vertical="center" wrapText="1"/>
    </xf>
    <xf numFmtId="4" fontId="42" fillId="0" borderId="23" xfId="0" applyNumberFormat="1" applyFont="1" applyFill="1" applyBorder="1" applyAlignment="1">
      <alignment horizontal="center" vertical="center" wrapText="1"/>
    </xf>
    <xf numFmtId="4" fontId="42" fillId="0" borderId="24" xfId="0" applyNumberFormat="1" applyFont="1" applyFill="1" applyBorder="1" applyAlignment="1">
      <alignment horizontal="center" vertical="center" wrapText="1"/>
    </xf>
    <xf numFmtId="1" fontId="44" fillId="36" borderId="21" xfId="0" applyNumberFormat="1" applyFont="1" applyFill="1" applyBorder="1" applyAlignment="1" applyProtection="1">
      <alignment horizontal="center" vertical="center" wrapText="1"/>
      <protection hidden="1"/>
    </xf>
    <xf numFmtId="1" fontId="44" fillId="36" borderId="20" xfId="0" applyNumberFormat="1" applyFont="1" applyFill="1" applyBorder="1" applyAlignment="1" applyProtection="1">
      <alignment horizontal="center" vertical="center" wrapText="1"/>
      <protection hidden="1"/>
    </xf>
    <xf numFmtId="1" fontId="44" fillId="36" borderId="11" xfId="0" applyNumberFormat="1" applyFont="1" applyFill="1" applyBorder="1" applyAlignment="1" applyProtection="1">
      <alignment horizontal="center" vertical="center" wrapText="1"/>
      <protection hidden="1"/>
    </xf>
    <xf numFmtId="4" fontId="42" fillId="25" borderId="19" xfId="0" applyNumberFormat="1" applyFont="1" applyFill="1" applyBorder="1" applyAlignment="1">
      <alignment horizontal="center" vertical="center"/>
    </xf>
    <xf numFmtId="4" fontId="42" fillId="25" borderId="20" xfId="0" applyNumberFormat="1" applyFont="1" applyFill="1" applyBorder="1" applyAlignment="1">
      <alignment horizontal="center" vertical="center"/>
    </xf>
    <xf numFmtId="4" fontId="42" fillId="25" borderId="11" xfId="0" applyNumberFormat="1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" fontId="42" fillId="25" borderId="10" xfId="0" applyNumberFormat="1" applyFont="1" applyFill="1" applyBorder="1" applyAlignment="1">
      <alignment horizontal="center" vertical="center"/>
    </xf>
    <xf numFmtId="4" fontId="44" fillId="36" borderId="21" xfId="0" applyNumberFormat="1" applyFont="1" applyFill="1" applyBorder="1" applyAlignment="1">
      <alignment horizontal="center" vertical="center"/>
    </xf>
    <xf numFmtId="4" fontId="44" fillId="36" borderId="20" xfId="0" applyNumberFormat="1" applyFont="1" applyFill="1" applyBorder="1" applyAlignment="1">
      <alignment horizontal="center" vertical="center"/>
    </xf>
    <xf numFmtId="4" fontId="44" fillId="36" borderId="11" xfId="0" applyNumberFormat="1" applyFont="1" applyFill="1" applyBorder="1" applyAlignment="1">
      <alignment horizontal="center" vertical="center"/>
    </xf>
    <xf numFmtId="4" fontId="44" fillId="36" borderId="21" xfId="0" applyNumberFormat="1" applyFont="1" applyFill="1" applyBorder="1" applyAlignment="1">
      <alignment horizontal="center" vertical="center" wrapText="1"/>
    </xf>
    <xf numFmtId="4" fontId="44" fillId="36" borderId="20" xfId="0" applyNumberFormat="1" applyFont="1" applyFill="1" applyBorder="1" applyAlignment="1">
      <alignment horizontal="center" vertical="center" wrapText="1"/>
    </xf>
    <xf numFmtId="4" fontId="44" fillId="36" borderId="11" xfId="0" applyNumberFormat="1" applyFont="1" applyFill="1" applyBorder="1" applyAlignment="1">
      <alignment horizontal="center" vertical="center" wrapText="1"/>
    </xf>
    <xf numFmtId="1" fontId="37" fillId="36" borderId="21" xfId="0" applyNumberFormat="1" applyFont="1" applyFill="1" applyBorder="1" applyAlignment="1" applyProtection="1">
      <alignment horizontal="center" vertical="center" wrapText="1"/>
      <protection hidden="1"/>
    </xf>
    <xf numFmtId="1" fontId="37" fillId="36" borderId="20" xfId="0" applyNumberFormat="1" applyFont="1" applyFill="1" applyBorder="1" applyAlignment="1" applyProtection="1">
      <alignment horizontal="center" vertical="center" wrapText="1"/>
      <protection hidden="1"/>
    </xf>
    <xf numFmtId="1" fontId="37" fillId="36" borderId="11" xfId="0" applyNumberFormat="1" applyFont="1" applyFill="1" applyBorder="1" applyAlignment="1" applyProtection="1">
      <alignment horizontal="center" vertical="center" wrapText="1"/>
      <protection hidden="1"/>
    </xf>
    <xf numFmtId="4" fontId="43" fillId="36" borderId="21" xfId="0" applyNumberFormat="1" applyFont="1" applyFill="1" applyBorder="1" applyAlignment="1">
      <alignment horizontal="center" vertical="center"/>
    </xf>
    <xf numFmtId="4" fontId="43" fillId="36" borderId="20" xfId="0" applyNumberFormat="1" applyFont="1" applyFill="1" applyBorder="1" applyAlignment="1">
      <alignment horizontal="center" vertical="center"/>
    </xf>
    <xf numFmtId="4" fontId="43" fillId="36" borderId="11" xfId="0" applyNumberFormat="1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6"/>
  <sheetViews>
    <sheetView tabSelected="1" zoomScale="53" zoomScaleNormal="53" zoomScaleSheetLayoutView="74" zoomScalePageLayoutView="0" workbookViewId="0" topLeftCell="A1">
      <pane xSplit="10" ySplit="4" topLeftCell="K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L22" sqref="CL22"/>
    </sheetView>
  </sheetViews>
  <sheetFormatPr defaultColWidth="9.00390625" defaultRowHeight="15.75" customHeight="1"/>
  <cols>
    <col min="1" max="1" width="7.25390625" style="18" customWidth="1"/>
    <col min="2" max="2" width="15.875" style="18" customWidth="1"/>
    <col min="3" max="3" width="27.75390625" style="18" customWidth="1"/>
    <col min="4" max="4" width="7.875" style="18" customWidth="1"/>
    <col min="5" max="5" width="5.625" style="18" customWidth="1"/>
    <col min="6" max="6" width="10.125" style="18" customWidth="1"/>
    <col min="7" max="8" width="16.125" style="111" customWidth="1"/>
    <col min="9" max="9" width="19.125" style="111" customWidth="1"/>
    <col min="10" max="10" width="23.375" style="105" customWidth="1"/>
    <col min="11" max="11" width="15.75390625" style="55" customWidth="1"/>
    <col min="12" max="12" width="22.00390625" style="55" customWidth="1"/>
    <col min="13" max="13" width="12.00390625" style="55" customWidth="1"/>
    <col min="14" max="14" width="13.375" style="55" customWidth="1"/>
    <col min="15" max="15" width="19.00390625" style="31" customWidth="1"/>
    <col min="16" max="23" width="9.125" style="55" hidden="1" customWidth="1"/>
    <col min="24" max="24" width="13.875" style="55" customWidth="1"/>
    <col min="25" max="25" width="17.625" style="55" customWidth="1"/>
    <col min="26" max="26" width="17.25390625" style="55" customWidth="1"/>
    <col min="27" max="27" width="18.75390625" style="31" customWidth="1"/>
    <col min="28" max="33" width="9.125" style="55" hidden="1" customWidth="1"/>
    <col min="34" max="34" width="29.875" style="55" hidden="1" customWidth="1"/>
    <col min="35" max="35" width="14.125" style="55" hidden="1" customWidth="1"/>
    <col min="36" max="39" width="9.125" style="55" hidden="1" customWidth="1"/>
    <col min="40" max="40" width="14.25390625" style="55" customWidth="1"/>
    <col min="41" max="41" width="21.75390625" style="55" customWidth="1"/>
    <col min="42" max="42" width="15.75390625" style="55" customWidth="1"/>
    <col min="43" max="43" width="16.75390625" style="55" customWidth="1"/>
    <col min="44" max="44" width="13.625" style="56" customWidth="1"/>
    <col min="45" max="45" width="20.75390625" style="56" customWidth="1"/>
    <col min="46" max="46" width="18.625" style="55" customWidth="1"/>
    <col min="47" max="47" width="19.875" style="31" customWidth="1"/>
    <col min="48" max="55" width="9.125" style="55" hidden="1" customWidth="1"/>
    <col min="56" max="56" width="12.00390625" style="55" customWidth="1"/>
    <col min="57" max="57" width="21.75390625" style="55" customWidth="1"/>
    <col min="58" max="58" width="15.00390625" style="55" customWidth="1"/>
    <col min="59" max="59" width="18.25390625" style="55" customWidth="1"/>
    <col min="60" max="60" width="9.75390625" style="55" customWidth="1"/>
    <col min="61" max="61" width="15.875" style="55" customWidth="1"/>
    <col min="62" max="62" width="15.625" style="55" customWidth="1"/>
    <col min="63" max="63" width="16.75390625" style="55" customWidth="1"/>
    <col min="64" max="66" width="13.375" style="55" customWidth="1"/>
    <col min="67" max="67" width="16.125" style="55" customWidth="1"/>
    <col min="68" max="68" width="14.875" style="55" customWidth="1"/>
    <col min="69" max="69" width="16.375" style="55" customWidth="1"/>
    <col min="70" max="70" width="9.125" style="55" customWidth="1"/>
    <col min="71" max="71" width="16.25390625" style="31" customWidth="1"/>
    <col min="72" max="82" width="9.125" style="55" hidden="1" customWidth="1"/>
    <col min="83" max="83" width="9.125" style="57" hidden="1" customWidth="1"/>
    <col min="84" max="84" width="9.125" style="55" hidden="1" customWidth="1"/>
    <col min="85" max="85" width="9.125" style="30" hidden="1" customWidth="1"/>
    <col min="86" max="86" width="27.25390625" style="30" customWidth="1"/>
    <col min="87" max="87" width="28.25390625" style="30" customWidth="1"/>
    <col min="88" max="88" width="20.625" style="113" customWidth="1"/>
    <col min="89" max="16384" width="9.125" style="18" customWidth="1"/>
  </cols>
  <sheetData>
    <row r="1" spans="1:88" ht="89.25" customHeight="1" thickBot="1">
      <c r="A1" s="206" t="s">
        <v>213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AA1" s="28"/>
      <c r="AU1" s="28"/>
      <c r="BS1" s="28"/>
      <c r="CJ1" s="94"/>
    </row>
    <row r="2" spans="1:88" ht="26.25" customHeight="1">
      <c r="A2" s="236" t="s">
        <v>0</v>
      </c>
      <c r="B2" s="210" t="s">
        <v>1</v>
      </c>
      <c r="C2" s="207" t="s">
        <v>2</v>
      </c>
      <c r="D2" s="210" t="s">
        <v>3</v>
      </c>
      <c r="E2" s="210" t="s">
        <v>4</v>
      </c>
      <c r="F2" s="210" t="s">
        <v>5</v>
      </c>
      <c r="G2" s="214" t="s">
        <v>214</v>
      </c>
      <c r="H2" s="214" t="s">
        <v>217</v>
      </c>
      <c r="I2" s="217" t="s">
        <v>215</v>
      </c>
      <c r="J2" s="220" t="s">
        <v>218</v>
      </c>
      <c r="K2" s="213" t="s">
        <v>121</v>
      </c>
      <c r="L2" s="213"/>
      <c r="M2" s="213"/>
      <c r="N2" s="213"/>
      <c r="O2" s="213"/>
      <c r="P2" s="213" t="s">
        <v>6</v>
      </c>
      <c r="Q2" s="213"/>
      <c r="R2" s="213"/>
      <c r="S2" s="213"/>
      <c r="T2" s="213" t="s">
        <v>7</v>
      </c>
      <c r="U2" s="213"/>
      <c r="V2" s="213"/>
      <c r="W2" s="213"/>
      <c r="X2" s="202" t="s">
        <v>8</v>
      </c>
      <c r="Y2" s="202"/>
      <c r="Z2" s="202"/>
      <c r="AA2" s="202"/>
      <c r="AB2" s="213" t="s">
        <v>8</v>
      </c>
      <c r="AC2" s="213"/>
      <c r="AD2" s="213"/>
      <c r="AE2" s="213"/>
      <c r="AF2" s="213"/>
      <c r="AG2" s="213"/>
      <c r="AH2" s="213"/>
      <c r="AI2" s="88" t="s">
        <v>9</v>
      </c>
      <c r="AJ2" s="213" t="s">
        <v>10</v>
      </c>
      <c r="AK2" s="213"/>
      <c r="AL2" s="213"/>
      <c r="AM2" s="213"/>
      <c r="AN2" s="213" t="s">
        <v>129</v>
      </c>
      <c r="AO2" s="213"/>
      <c r="AP2" s="213"/>
      <c r="AQ2" s="213"/>
      <c r="AR2" s="202" t="s">
        <v>130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13" t="s">
        <v>124</v>
      </c>
      <c r="BI2" s="213"/>
      <c r="BJ2" s="213"/>
      <c r="BK2" s="213"/>
      <c r="BL2" s="213" t="s">
        <v>126</v>
      </c>
      <c r="BM2" s="213"/>
      <c r="BN2" s="213"/>
      <c r="BO2" s="213"/>
      <c r="BP2" s="202" t="s">
        <v>11</v>
      </c>
      <c r="BQ2" s="202"/>
      <c r="BR2" s="202"/>
      <c r="BS2" s="202"/>
      <c r="BT2" s="213" t="s">
        <v>11</v>
      </c>
      <c r="BU2" s="213"/>
      <c r="BV2" s="213"/>
      <c r="BW2" s="213" t="s">
        <v>12</v>
      </c>
      <c r="BX2" s="213"/>
      <c r="BY2" s="213"/>
      <c r="BZ2" s="213" t="s">
        <v>13</v>
      </c>
      <c r="CA2" s="213"/>
      <c r="CB2" s="213"/>
      <c r="CC2" s="213"/>
      <c r="CD2" s="213" t="s">
        <v>14</v>
      </c>
      <c r="CE2" s="213"/>
      <c r="CF2" s="213"/>
      <c r="CG2" s="213"/>
      <c r="CH2" s="213" t="s">
        <v>122</v>
      </c>
      <c r="CI2" s="213"/>
      <c r="CJ2" s="227" t="s">
        <v>115</v>
      </c>
    </row>
    <row r="3" spans="1:88" ht="18" customHeight="1">
      <c r="A3" s="237"/>
      <c r="B3" s="211"/>
      <c r="C3" s="208"/>
      <c r="D3" s="211"/>
      <c r="E3" s="211"/>
      <c r="F3" s="211"/>
      <c r="G3" s="215"/>
      <c r="H3" s="215"/>
      <c r="I3" s="218"/>
      <c r="J3" s="221"/>
      <c r="K3" s="201" t="s">
        <v>117</v>
      </c>
      <c r="L3" s="201"/>
      <c r="M3" s="201"/>
      <c r="N3" s="201"/>
      <c r="O3" s="201"/>
      <c r="P3" s="201" t="s">
        <v>16</v>
      </c>
      <c r="Q3" s="201"/>
      <c r="R3" s="201"/>
      <c r="S3" s="201"/>
      <c r="T3" s="201" t="s">
        <v>16</v>
      </c>
      <c r="U3" s="201"/>
      <c r="V3" s="201"/>
      <c r="W3" s="201"/>
      <c r="X3" s="201" t="s">
        <v>117</v>
      </c>
      <c r="Y3" s="201"/>
      <c r="Z3" s="201"/>
      <c r="AA3" s="201"/>
      <c r="AB3" s="201" t="s">
        <v>16</v>
      </c>
      <c r="AC3" s="201"/>
      <c r="AD3" s="201"/>
      <c r="AE3" s="201"/>
      <c r="AF3" s="201"/>
      <c r="AG3" s="201"/>
      <c r="AH3" s="201"/>
      <c r="AI3" s="2" t="s">
        <v>15</v>
      </c>
      <c r="AJ3" s="201" t="s">
        <v>16</v>
      </c>
      <c r="AK3" s="201"/>
      <c r="AL3" s="201"/>
      <c r="AM3" s="201"/>
      <c r="AN3" s="201" t="s">
        <v>117</v>
      </c>
      <c r="AO3" s="201"/>
      <c r="AP3" s="201"/>
      <c r="AQ3" s="201"/>
      <c r="AR3" s="201" t="s">
        <v>117</v>
      </c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" t="s">
        <v>15</v>
      </c>
      <c r="BI3" s="201" t="s">
        <v>117</v>
      </c>
      <c r="BJ3" s="201"/>
      <c r="BK3" s="201"/>
      <c r="BL3" s="2" t="s">
        <v>15</v>
      </c>
      <c r="BM3" s="201" t="s">
        <v>127</v>
      </c>
      <c r="BN3" s="201"/>
      <c r="BO3" s="201"/>
      <c r="BP3" s="2" t="s">
        <v>119</v>
      </c>
      <c r="BQ3" s="201" t="s">
        <v>117</v>
      </c>
      <c r="BR3" s="201"/>
      <c r="BS3" s="201"/>
      <c r="BT3" s="201" t="s">
        <v>16</v>
      </c>
      <c r="BU3" s="201"/>
      <c r="BV3" s="201"/>
      <c r="BW3" s="201" t="s">
        <v>16</v>
      </c>
      <c r="BX3" s="201"/>
      <c r="BY3" s="201"/>
      <c r="BZ3" s="201" t="s">
        <v>16</v>
      </c>
      <c r="CA3" s="201"/>
      <c r="CB3" s="201"/>
      <c r="CC3" s="201"/>
      <c r="CD3" s="201" t="s">
        <v>16</v>
      </c>
      <c r="CE3" s="201"/>
      <c r="CF3" s="201"/>
      <c r="CG3" s="201"/>
      <c r="CH3" s="2"/>
      <c r="CI3" s="2"/>
      <c r="CJ3" s="228"/>
    </row>
    <row r="4" spans="1:88" ht="115.5" customHeight="1" thickBot="1">
      <c r="A4" s="238"/>
      <c r="B4" s="212"/>
      <c r="C4" s="209"/>
      <c r="D4" s="212"/>
      <c r="E4" s="212"/>
      <c r="F4" s="212"/>
      <c r="G4" s="216"/>
      <c r="H4" s="216"/>
      <c r="I4" s="219"/>
      <c r="J4" s="222"/>
      <c r="K4" s="89" t="s">
        <v>17</v>
      </c>
      <c r="L4" s="89" t="s">
        <v>116</v>
      </c>
      <c r="M4" s="89" t="s">
        <v>18</v>
      </c>
      <c r="N4" s="89" t="s">
        <v>19</v>
      </c>
      <c r="O4" s="90" t="s">
        <v>20</v>
      </c>
      <c r="P4" s="89" t="s">
        <v>17</v>
      </c>
      <c r="Q4" s="89" t="s">
        <v>18</v>
      </c>
      <c r="R4" s="89" t="s">
        <v>19</v>
      </c>
      <c r="S4" s="89" t="s">
        <v>20</v>
      </c>
      <c r="T4" s="89" t="s">
        <v>17</v>
      </c>
      <c r="U4" s="89" t="s">
        <v>22</v>
      </c>
      <c r="V4" s="89" t="s">
        <v>19</v>
      </c>
      <c r="W4" s="89" t="s">
        <v>20</v>
      </c>
      <c r="X4" s="89" t="s">
        <v>17</v>
      </c>
      <c r="Y4" s="91" t="s">
        <v>26</v>
      </c>
      <c r="Z4" s="89" t="s">
        <v>19</v>
      </c>
      <c r="AA4" s="90" t="s">
        <v>20</v>
      </c>
      <c r="AB4" s="89" t="s">
        <v>17</v>
      </c>
      <c r="AC4" s="89" t="s">
        <v>22</v>
      </c>
      <c r="AD4" s="89" t="s">
        <v>23</v>
      </c>
      <c r="AE4" s="89" t="s">
        <v>24</v>
      </c>
      <c r="AF4" s="89" t="s">
        <v>25</v>
      </c>
      <c r="AG4" s="89" t="s">
        <v>19</v>
      </c>
      <c r="AH4" s="89" t="s">
        <v>20</v>
      </c>
      <c r="AI4" s="89" t="s">
        <v>17</v>
      </c>
      <c r="AJ4" s="89" t="s">
        <v>17</v>
      </c>
      <c r="AK4" s="89" t="s">
        <v>21</v>
      </c>
      <c r="AL4" s="89" t="s">
        <v>19</v>
      </c>
      <c r="AM4" s="89" t="s">
        <v>20</v>
      </c>
      <c r="AN4" s="89" t="s">
        <v>17</v>
      </c>
      <c r="AO4" s="89" t="s">
        <v>26</v>
      </c>
      <c r="AP4" s="89" t="s">
        <v>120</v>
      </c>
      <c r="AQ4" s="92" t="s">
        <v>20</v>
      </c>
      <c r="AR4" s="89" t="s">
        <v>17</v>
      </c>
      <c r="AS4" s="89" t="s">
        <v>26</v>
      </c>
      <c r="AT4" s="89" t="s">
        <v>19</v>
      </c>
      <c r="AU4" s="93" t="s">
        <v>20</v>
      </c>
      <c r="AV4" s="89" t="s">
        <v>17</v>
      </c>
      <c r="AW4" s="89" t="s">
        <v>21</v>
      </c>
      <c r="AX4" s="89" t="s">
        <v>19</v>
      </c>
      <c r="AY4" s="89" t="s">
        <v>20</v>
      </c>
      <c r="AZ4" s="89" t="s">
        <v>17</v>
      </c>
      <c r="BA4" s="89" t="s">
        <v>21</v>
      </c>
      <c r="BB4" s="89" t="s">
        <v>19</v>
      </c>
      <c r="BC4" s="89" t="s">
        <v>20</v>
      </c>
      <c r="BD4" s="89" t="s">
        <v>17</v>
      </c>
      <c r="BE4" s="89" t="s">
        <v>26</v>
      </c>
      <c r="BF4" s="89" t="s">
        <v>19</v>
      </c>
      <c r="BG4" s="92" t="s">
        <v>20</v>
      </c>
      <c r="BH4" s="89" t="s">
        <v>118</v>
      </c>
      <c r="BI4" s="89" t="s">
        <v>26</v>
      </c>
      <c r="BJ4" s="89" t="s">
        <v>125</v>
      </c>
      <c r="BK4" s="92" t="s">
        <v>118</v>
      </c>
      <c r="BL4" s="89" t="s">
        <v>118</v>
      </c>
      <c r="BM4" s="89" t="s">
        <v>26</v>
      </c>
      <c r="BN4" s="89" t="s">
        <v>125</v>
      </c>
      <c r="BO4" s="92" t="s">
        <v>118</v>
      </c>
      <c r="BP4" s="89" t="s">
        <v>118</v>
      </c>
      <c r="BQ4" s="89" t="s">
        <v>132</v>
      </c>
      <c r="BR4" s="89" t="s">
        <v>21</v>
      </c>
      <c r="BS4" s="93" t="s">
        <v>20</v>
      </c>
      <c r="BT4" s="89" t="s">
        <v>17</v>
      </c>
      <c r="BU4" s="89" t="s">
        <v>21</v>
      </c>
      <c r="BV4" s="89" t="s">
        <v>20</v>
      </c>
      <c r="BW4" s="89" t="s">
        <v>17</v>
      </c>
      <c r="BX4" s="89" t="s">
        <v>21</v>
      </c>
      <c r="BY4" s="89" t="s">
        <v>20</v>
      </c>
      <c r="BZ4" s="89" t="s">
        <v>17</v>
      </c>
      <c r="CA4" s="89" t="s">
        <v>18</v>
      </c>
      <c r="CB4" s="89" t="s">
        <v>19</v>
      </c>
      <c r="CC4" s="89" t="s">
        <v>20</v>
      </c>
      <c r="CD4" s="89" t="s">
        <v>17</v>
      </c>
      <c r="CE4" s="89" t="s">
        <v>26</v>
      </c>
      <c r="CF4" s="89" t="s">
        <v>19</v>
      </c>
      <c r="CG4" s="89" t="s">
        <v>20</v>
      </c>
      <c r="CH4" s="89" t="s">
        <v>123</v>
      </c>
      <c r="CI4" s="92" t="s">
        <v>118</v>
      </c>
      <c r="CJ4" s="229"/>
    </row>
    <row r="5" spans="1:88" s="95" customFormat="1" ht="6" customHeight="1">
      <c r="A5" s="230">
        <v>1</v>
      </c>
      <c r="B5" s="230" t="s">
        <v>111</v>
      </c>
      <c r="C5" s="246" t="s">
        <v>172</v>
      </c>
      <c r="D5" s="230">
        <v>32</v>
      </c>
      <c r="E5" s="230"/>
      <c r="F5" s="230">
        <v>3</v>
      </c>
      <c r="G5" s="243" t="s">
        <v>164</v>
      </c>
      <c r="H5" s="243" t="s">
        <v>148</v>
      </c>
      <c r="I5" s="240">
        <v>129772.44</v>
      </c>
      <c r="J5" s="240">
        <v>1557269.28</v>
      </c>
      <c r="K5" s="188" t="s">
        <v>142</v>
      </c>
      <c r="L5" s="188" t="s">
        <v>243</v>
      </c>
      <c r="M5" s="179"/>
      <c r="N5" s="179"/>
      <c r="O5" s="191">
        <v>28763</v>
      </c>
      <c r="P5" s="86"/>
      <c r="Q5" s="86"/>
      <c r="R5" s="86"/>
      <c r="S5" s="86"/>
      <c r="T5" s="86"/>
      <c r="U5" s="86"/>
      <c r="V5" s="86"/>
      <c r="W5" s="86"/>
      <c r="X5" s="188"/>
      <c r="Y5" s="188" t="s">
        <v>244</v>
      </c>
      <c r="Z5" s="188"/>
      <c r="AA5" s="191">
        <v>6550</v>
      </c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223" t="s">
        <v>142</v>
      </c>
      <c r="AO5" s="203"/>
      <c r="AP5" s="203">
        <v>1</v>
      </c>
      <c r="AQ5" s="187"/>
      <c r="AR5" s="188"/>
      <c r="AS5" s="188" t="s">
        <v>166</v>
      </c>
      <c r="AT5" s="188"/>
      <c r="AU5" s="191">
        <v>6890</v>
      </c>
      <c r="AV5" s="86"/>
      <c r="AW5" s="86"/>
      <c r="AX5" s="86"/>
      <c r="AY5" s="86"/>
      <c r="AZ5" s="86"/>
      <c r="BA5" s="86"/>
      <c r="BB5" s="86"/>
      <c r="BC5" s="86"/>
      <c r="BD5" s="179" t="s">
        <v>150</v>
      </c>
      <c r="BE5" s="188" t="s">
        <v>167</v>
      </c>
      <c r="BF5" s="179" t="s">
        <v>151</v>
      </c>
      <c r="BG5" s="187"/>
      <c r="BH5" s="179"/>
      <c r="BI5" s="188" t="s">
        <v>168</v>
      </c>
      <c r="BJ5" s="179" t="s">
        <v>152</v>
      </c>
      <c r="BK5" s="187">
        <v>24268</v>
      </c>
      <c r="BL5" s="179"/>
      <c r="BM5" s="188"/>
      <c r="BN5" s="179"/>
      <c r="BO5" s="187"/>
      <c r="BP5" s="179"/>
      <c r="BQ5" s="188" t="s">
        <v>182</v>
      </c>
      <c r="BR5" s="179"/>
      <c r="BS5" s="191">
        <v>28870</v>
      </c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7"/>
      <c r="CF5" s="86"/>
      <c r="CG5" s="86"/>
      <c r="CH5" s="188" t="s">
        <v>246</v>
      </c>
      <c r="CI5" s="187">
        <v>13900</v>
      </c>
      <c r="CJ5" s="249">
        <f>CI5+CI18+BS5+BK5+BK18+BG5+BG18+AU18+AA5+AA18+O5+O18+AU5</f>
        <v>789361</v>
      </c>
    </row>
    <row r="6" spans="1:88" s="95" customFormat="1" ht="6" customHeight="1">
      <c r="A6" s="231"/>
      <c r="B6" s="231"/>
      <c r="C6" s="247"/>
      <c r="D6" s="231"/>
      <c r="E6" s="231"/>
      <c r="F6" s="231"/>
      <c r="G6" s="244"/>
      <c r="H6" s="244"/>
      <c r="I6" s="241"/>
      <c r="J6" s="241"/>
      <c r="K6" s="189"/>
      <c r="L6" s="189"/>
      <c r="M6" s="180"/>
      <c r="N6" s="180"/>
      <c r="O6" s="192"/>
      <c r="P6" s="50"/>
      <c r="Q6" s="50"/>
      <c r="R6" s="50"/>
      <c r="S6" s="50"/>
      <c r="T6" s="50"/>
      <c r="U6" s="50"/>
      <c r="V6" s="50"/>
      <c r="W6" s="50"/>
      <c r="X6" s="189"/>
      <c r="Y6" s="189"/>
      <c r="Z6" s="189"/>
      <c r="AA6" s="192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224"/>
      <c r="AO6" s="204"/>
      <c r="AP6" s="204"/>
      <c r="AQ6" s="184"/>
      <c r="AR6" s="189"/>
      <c r="AS6" s="189"/>
      <c r="AT6" s="189"/>
      <c r="AU6" s="192"/>
      <c r="AV6" s="50"/>
      <c r="AW6" s="50"/>
      <c r="AX6" s="50"/>
      <c r="AY6" s="50"/>
      <c r="AZ6" s="50"/>
      <c r="BA6" s="50"/>
      <c r="BB6" s="50"/>
      <c r="BC6" s="50"/>
      <c r="BD6" s="180"/>
      <c r="BE6" s="189"/>
      <c r="BF6" s="180"/>
      <c r="BG6" s="184"/>
      <c r="BH6" s="180"/>
      <c r="BI6" s="189"/>
      <c r="BJ6" s="180"/>
      <c r="BK6" s="184"/>
      <c r="BL6" s="180"/>
      <c r="BM6" s="189"/>
      <c r="BN6" s="180"/>
      <c r="BO6" s="184"/>
      <c r="BP6" s="180"/>
      <c r="BQ6" s="189"/>
      <c r="BR6" s="180"/>
      <c r="BS6" s="192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49"/>
      <c r="CF6" s="50"/>
      <c r="CG6" s="50"/>
      <c r="CH6" s="189"/>
      <c r="CI6" s="184"/>
      <c r="CJ6" s="250"/>
    </row>
    <row r="7" spans="1:88" s="95" customFormat="1" ht="6" customHeight="1">
      <c r="A7" s="231"/>
      <c r="B7" s="231"/>
      <c r="C7" s="247"/>
      <c r="D7" s="231"/>
      <c r="E7" s="231"/>
      <c r="F7" s="231"/>
      <c r="G7" s="244"/>
      <c r="H7" s="244"/>
      <c r="I7" s="241"/>
      <c r="J7" s="241"/>
      <c r="K7" s="189"/>
      <c r="L7" s="189"/>
      <c r="M7" s="180"/>
      <c r="N7" s="180"/>
      <c r="O7" s="192"/>
      <c r="P7" s="50"/>
      <c r="Q7" s="50"/>
      <c r="R7" s="50"/>
      <c r="S7" s="50"/>
      <c r="T7" s="50"/>
      <c r="U7" s="50"/>
      <c r="V7" s="50"/>
      <c r="W7" s="50"/>
      <c r="X7" s="189"/>
      <c r="Y7" s="189"/>
      <c r="Z7" s="189"/>
      <c r="AA7" s="192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224"/>
      <c r="AO7" s="204"/>
      <c r="AP7" s="204"/>
      <c r="AQ7" s="184"/>
      <c r="AR7" s="189"/>
      <c r="AS7" s="189"/>
      <c r="AT7" s="189"/>
      <c r="AU7" s="192"/>
      <c r="AV7" s="50"/>
      <c r="AW7" s="50"/>
      <c r="AX7" s="50"/>
      <c r="AY7" s="50"/>
      <c r="AZ7" s="50"/>
      <c r="BA7" s="50"/>
      <c r="BB7" s="50"/>
      <c r="BC7" s="50"/>
      <c r="BD7" s="180"/>
      <c r="BE7" s="189"/>
      <c r="BF7" s="180"/>
      <c r="BG7" s="184"/>
      <c r="BH7" s="180"/>
      <c r="BI7" s="189"/>
      <c r="BJ7" s="180"/>
      <c r="BK7" s="184"/>
      <c r="BL7" s="180"/>
      <c r="BM7" s="189"/>
      <c r="BN7" s="180"/>
      <c r="BO7" s="184"/>
      <c r="BP7" s="180"/>
      <c r="BQ7" s="189"/>
      <c r="BR7" s="180"/>
      <c r="BS7" s="192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49"/>
      <c r="CF7" s="50"/>
      <c r="CG7" s="50"/>
      <c r="CH7" s="189"/>
      <c r="CI7" s="184"/>
      <c r="CJ7" s="250"/>
    </row>
    <row r="8" spans="1:88" s="95" customFormat="1" ht="6" customHeight="1">
      <c r="A8" s="231"/>
      <c r="B8" s="231"/>
      <c r="C8" s="247"/>
      <c r="D8" s="231"/>
      <c r="E8" s="231"/>
      <c r="F8" s="231"/>
      <c r="G8" s="244"/>
      <c r="H8" s="244"/>
      <c r="I8" s="241"/>
      <c r="J8" s="241"/>
      <c r="K8" s="189"/>
      <c r="L8" s="189"/>
      <c r="M8" s="180"/>
      <c r="N8" s="180"/>
      <c r="O8" s="192"/>
      <c r="P8" s="50"/>
      <c r="Q8" s="50"/>
      <c r="R8" s="50"/>
      <c r="S8" s="50"/>
      <c r="T8" s="50"/>
      <c r="U8" s="50"/>
      <c r="V8" s="50"/>
      <c r="W8" s="50"/>
      <c r="X8" s="189"/>
      <c r="Y8" s="189"/>
      <c r="Z8" s="189"/>
      <c r="AA8" s="192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224"/>
      <c r="AO8" s="204"/>
      <c r="AP8" s="204"/>
      <c r="AQ8" s="184"/>
      <c r="AR8" s="189"/>
      <c r="AS8" s="189"/>
      <c r="AT8" s="189"/>
      <c r="AU8" s="192"/>
      <c r="AV8" s="50"/>
      <c r="AW8" s="50"/>
      <c r="AX8" s="50"/>
      <c r="AY8" s="50"/>
      <c r="AZ8" s="50"/>
      <c r="BA8" s="50"/>
      <c r="BB8" s="50"/>
      <c r="BC8" s="50"/>
      <c r="BD8" s="180"/>
      <c r="BE8" s="189"/>
      <c r="BF8" s="180"/>
      <c r="BG8" s="184"/>
      <c r="BH8" s="180"/>
      <c r="BI8" s="189"/>
      <c r="BJ8" s="180"/>
      <c r="BK8" s="184"/>
      <c r="BL8" s="180"/>
      <c r="BM8" s="189"/>
      <c r="BN8" s="180"/>
      <c r="BO8" s="184"/>
      <c r="BP8" s="180"/>
      <c r="BQ8" s="189"/>
      <c r="BR8" s="180"/>
      <c r="BS8" s="192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49"/>
      <c r="CF8" s="50"/>
      <c r="CG8" s="50"/>
      <c r="CH8" s="189"/>
      <c r="CI8" s="184"/>
      <c r="CJ8" s="250"/>
    </row>
    <row r="9" spans="1:88" s="95" customFormat="1" ht="6" customHeight="1">
      <c r="A9" s="231"/>
      <c r="B9" s="231"/>
      <c r="C9" s="247"/>
      <c r="D9" s="231"/>
      <c r="E9" s="231"/>
      <c r="F9" s="231"/>
      <c r="G9" s="244"/>
      <c r="H9" s="244"/>
      <c r="I9" s="241"/>
      <c r="J9" s="241"/>
      <c r="K9" s="189"/>
      <c r="L9" s="189"/>
      <c r="M9" s="180"/>
      <c r="N9" s="180"/>
      <c r="O9" s="192"/>
      <c r="P9" s="50"/>
      <c r="Q9" s="50"/>
      <c r="R9" s="50"/>
      <c r="S9" s="50"/>
      <c r="T9" s="50"/>
      <c r="U9" s="50"/>
      <c r="V9" s="50"/>
      <c r="W9" s="50"/>
      <c r="X9" s="189"/>
      <c r="Y9" s="189"/>
      <c r="Z9" s="189"/>
      <c r="AA9" s="192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224"/>
      <c r="AO9" s="204"/>
      <c r="AP9" s="204"/>
      <c r="AQ9" s="184"/>
      <c r="AR9" s="189"/>
      <c r="AS9" s="189"/>
      <c r="AT9" s="189"/>
      <c r="AU9" s="192"/>
      <c r="AV9" s="50"/>
      <c r="AW9" s="50"/>
      <c r="AX9" s="50"/>
      <c r="AY9" s="50"/>
      <c r="AZ9" s="50"/>
      <c r="BA9" s="50"/>
      <c r="BB9" s="50"/>
      <c r="BC9" s="50"/>
      <c r="BD9" s="180"/>
      <c r="BE9" s="189"/>
      <c r="BF9" s="180"/>
      <c r="BG9" s="184"/>
      <c r="BH9" s="180"/>
      <c r="BI9" s="189"/>
      <c r="BJ9" s="180"/>
      <c r="BK9" s="184"/>
      <c r="BL9" s="180"/>
      <c r="BM9" s="189"/>
      <c r="BN9" s="180"/>
      <c r="BO9" s="184"/>
      <c r="BP9" s="180"/>
      <c r="BQ9" s="189"/>
      <c r="BR9" s="180"/>
      <c r="BS9" s="192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49"/>
      <c r="CF9" s="50"/>
      <c r="CG9" s="50"/>
      <c r="CH9" s="189"/>
      <c r="CI9" s="184"/>
      <c r="CJ9" s="250"/>
    </row>
    <row r="10" spans="1:88" s="95" customFormat="1" ht="6" customHeight="1">
      <c r="A10" s="231"/>
      <c r="B10" s="231"/>
      <c r="C10" s="247"/>
      <c r="D10" s="231"/>
      <c r="E10" s="231"/>
      <c r="F10" s="231"/>
      <c r="G10" s="244"/>
      <c r="H10" s="244"/>
      <c r="I10" s="241"/>
      <c r="J10" s="241"/>
      <c r="K10" s="189"/>
      <c r="L10" s="189"/>
      <c r="M10" s="180"/>
      <c r="N10" s="180"/>
      <c r="O10" s="192"/>
      <c r="P10" s="50"/>
      <c r="Q10" s="50"/>
      <c r="R10" s="50"/>
      <c r="S10" s="50"/>
      <c r="T10" s="50"/>
      <c r="U10" s="50"/>
      <c r="V10" s="50"/>
      <c r="W10" s="50"/>
      <c r="X10" s="189"/>
      <c r="Y10" s="189"/>
      <c r="Z10" s="189"/>
      <c r="AA10" s="192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224"/>
      <c r="AO10" s="204"/>
      <c r="AP10" s="204"/>
      <c r="AQ10" s="184"/>
      <c r="AR10" s="189"/>
      <c r="AS10" s="189"/>
      <c r="AT10" s="189"/>
      <c r="AU10" s="192"/>
      <c r="AV10" s="50"/>
      <c r="AW10" s="50"/>
      <c r="AX10" s="50"/>
      <c r="AY10" s="50"/>
      <c r="AZ10" s="50"/>
      <c r="BA10" s="50"/>
      <c r="BB10" s="50"/>
      <c r="BC10" s="50"/>
      <c r="BD10" s="180"/>
      <c r="BE10" s="189"/>
      <c r="BF10" s="180"/>
      <c r="BG10" s="184"/>
      <c r="BH10" s="180"/>
      <c r="BI10" s="189"/>
      <c r="BJ10" s="180"/>
      <c r="BK10" s="184"/>
      <c r="BL10" s="180"/>
      <c r="BM10" s="189"/>
      <c r="BN10" s="180"/>
      <c r="BO10" s="184"/>
      <c r="BP10" s="180"/>
      <c r="BQ10" s="189"/>
      <c r="BR10" s="180"/>
      <c r="BS10" s="192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49"/>
      <c r="CF10" s="50"/>
      <c r="CG10" s="50"/>
      <c r="CH10" s="189"/>
      <c r="CI10" s="184"/>
      <c r="CJ10" s="250"/>
    </row>
    <row r="11" spans="1:88" s="95" customFormat="1" ht="6" customHeight="1">
      <c r="A11" s="231"/>
      <c r="B11" s="231"/>
      <c r="C11" s="247"/>
      <c r="D11" s="231"/>
      <c r="E11" s="231"/>
      <c r="F11" s="231"/>
      <c r="G11" s="244"/>
      <c r="H11" s="244"/>
      <c r="I11" s="241"/>
      <c r="J11" s="241"/>
      <c r="K11" s="189"/>
      <c r="L11" s="189"/>
      <c r="M11" s="180"/>
      <c r="N11" s="180"/>
      <c r="O11" s="192"/>
      <c r="P11" s="50"/>
      <c r="Q11" s="50"/>
      <c r="R11" s="50"/>
      <c r="S11" s="50"/>
      <c r="T11" s="50"/>
      <c r="U11" s="50"/>
      <c r="V11" s="50"/>
      <c r="W11" s="50"/>
      <c r="X11" s="189"/>
      <c r="Y11" s="189"/>
      <c r="Z11" s="189"/>
      <c r="AA11" s="192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224"/>
      <c r="AO11" s="204"/>
      <c r="AP11" s="204"/>
      <c r="AQ11" s="184"/>
      <c r="AR11" s="189"/>
      <c r="AS11" s="189"/>
      <c r="AT11" s="189"/>
      <c r="AU11" s="192"/>
      <c r="AV11" s="50"/>
      <c r="AW11" s="50"/>
      <c r="AX11" s="50"/>
      <c r="AY11" s="50"/>
      <c r="AZ11" s="50"/>
      <c r="BA11" s="50"/>
      <c r="BB11" s="50"/>
      <c r="BC11" s="50"/>
      <c r="BD11" s="180"/>
      <c r="BE11" s="189"/>
      <c r="BF11" s="180"/>
      <c r="BG11" s="184"/>
      <c r="BH11" s="180"/>
      <c r="BI11" s="189"/>
      <c r="BJ11" s="180"/>
      <c r="BK11" s="184"/>
      <c r="BL11" s="180"/>
      <c r="BM11" s="189"/>
      <c r="BN11" s="180"/>
      <c r="BO11" s="184"/>
      <c r="BP11" s="180"/>
      <c r="BQ11" s="189"/>
      <c r="BR11" s="180"/>
      <c r="BS11" s="192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49"/>
      <c r="CF11" s="50"/>
      <c r="CG11" s="50"/>
      <c r="CH11" s="189"/>
      <c r="CI11" s="184"/>
      <c r="CJ11" s="250"/>
    </row>
    <row r="12" spans="1:88" s="95" customFormat="1" ht="6" customHeight="1">
      <c r="A12" s="231"/>
      <c r="B12" s="231"/>
      <c r="C12" s="247"/>
      <c r="D12" s="231"/>
      <c r="E12" s="231"/>
      <c r="F12" s="231"/>
      <c r="G12" s="244"/>
      <c r="H12" s="244"/>
      <c r="I12" s="241"/>
      <c r="J12" s="241"/>
      <c r="K12" s="189"/>
      <c r="L12" s="189"/>
      <c r="M12" s="180"/>
      <c r="N12" s="180"/>
      <c r="O12" s="192"/>
      <c r="P12" s="50"/>
      <c r="Q12" s="50"/>
      <c r="R12" s="50"/>
      <c r="S12" s="50"/>
      <c r="T12" s="50"/>
      <c r="U12" s="50"/>
      <c r="V12" s="50"/>
      <c r="W12" s="50"/>
      <c r="X12" s="189"/>
      <c r="Y12" s="189"/>
      <c r="Z12" s="189"/>
      <c r="AA12" s="192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224"/>
      <c r="AO12" s="204"/>
      <c r="AP12" s="204"/>
      <c r="AQ12" s="184"/>
      <c r="AR12" s="189"/>
      <c r="AS12" s="189"/>
      <c r="AT12" s="189"/>
      <c r="AU12" s="192"/>
      <c r="AV12" s="50"/>
      <c r="AW12" s="50"/>
      <c r="AX12" s="50"/>
      <c r="AY12" s="50"/>
      <c r="AZ12" s="50"/>
      <c r="BA12" s="50"/>
      <c r="BB12" s="50"/>
      <c r="BC12" s="50"/>
      <c r="BD12" s="180"/>
      <c r="BE12" s="189"/>
      <c r="BF12" s="180"/>
      <c r="BG12" s="184"/>
      <c r="BH12" s="180"/>
      <c r="BI12" s="189"/>
      <c r="BJ12" s="180"/>
      <c r="BK12" s="184"/>
      <c r="BL12" s="180"/>
      <c r="BM12" s="189"/>
      <c r="BN12" s="180"/>
      <c r="BO12" s="184"/>
      <c r="BP12" s="180"/>
      <c r="BQ12" s="189"/>
      <c r="BR12" s="180"/>
      <c r="BS12" s="192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49"/>
      <c r="CF12" s="50"/>
      <c r="CG12" s="50"/>
      <c r="CH12" s="189"/>
      <c r="CI12" s="184"/>
      <c r="CJ12" s="250"/>
    </row>
    <row r="13" spans="1:88" s="95" customFormat="1" ht="6" customHeight="1">
      <c r="A13" s="231"/>
      <c r="B13" s="231"/>
      <c r="C13" s="247"/>
      <c r="D13" s="231"/>
      <c r="E13" s="231"/>
      <c r="F13" s="231"/>
      <c r="G13" s="244"/>
      <c r="H13" s="244"/>
      <c r="I13" s="241"/>
      <c r="J13" s="241"/>
      <c r="K13" s="189"/>
      <c r="L13" s="189"/>
      <c r="M13" s="180"/>
      <c r="N13" s="180"/>
      <c r="O13" s="192"/>
      <c r="P13" s="50"/>
      <c r="Q13" s="50"/>
      <c r="R13" s="50"/>
      <c r="S13" s="50"/>
      <c r="T13" s="50"/>
      <c r="U13" s="50"/>
      <c r="V13" s="50"/>
      <c r="W13" s="50"/>
      <c r="X13" s="189"/>
      <c r="Y13" s="189"/>
      <c r="Z13" s="189"/>
      <c r="AA13" s="192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224"/>
      <c r="AO13" s="204"/>
      <c r="AP13" s="204"/>
      <c r="AQ13" s="184"/>
      <c r="AR13" s="189"/>
      <c r="AS13" s="189"/>
      <c r="AT13" s="189"/>
      <c r="AU13" s="192"/>
      <c r="AV13" s="50"/>
      <c r="AW13" s="50"/>
      <c r="AX13" s="50"/>
      <c r="AY13" s="50"/>
      <c r="AZ13" s="50"/>
      <c r="BA13" s="50"/>
      <c r="BB13" s="50"/>
      <c r="BC13" s="50"/>
      <c r="BD13" s="180"/>
      <c r="BE13" s="189"/>
      <c r="BF13" s="180"/>
      <c r="BG13" s="184"/>
      <c r="BH13" s="180"/>
      <c r="BI13" s="189"/>
      <c r="BJ13" s="180"/>
      <c r="BK13" s="184"/>
      <c r="BL13" s="180"/>
      <c r="BM13" s="189"/>
      <c r="BN13" s="180"/>
      <c r="BO13" s="184"/>
      <c r="BP13" s="180"/>
      <c r="BQ13" s="189"/>
      <c r="BR13" s="180"/>
      <c r="BS13" s="192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49"/>
      <c r="CF13" s="50"/>
      <c r="CG13" s="50"/>
      <c r="CH13" s="189"/>
      <c r="CI13" s="184"/>
      <c r="CJ13" s="250"/>
    </row>
    <row r="14" spans="1:88" s="95" customFormat="1" ht="6" customHeight="1">
      <c r="A14" s="231"/>
      <c r="B14" s="231"/>
      <c r="C14" s="247"/>
      <c r="D14" s="231"/>
      <c r="E14" s="231"/>
      <c r="F14" s="231"/>
      <c r="G14" s="244"/>
      <c r="H14" s="244"/>
      <c r="I14" s="241"/>
      <c r="J14" s="241"/>
      <c r="K14" s="189"/>
      <c r="L14" s="189"/>
      <c r="M14" s="180"/>
      <c r="N14" s="180"/>
      <c r="O14" s="192"/>
      <c r="P14" s="50"/>
      <c r="Q14" s="50"/>
      <c r="R14" s="50"/>
      <c r="S14" s="50"/>
      <c r="T14" s="50"/>
      <c r="U14" s="50"/>
      <c r="V14" s="50"/>
      <c r="W14" s="50"/>
      <c r="X14" s="189"/>
      <c r="Y14" s="189"/>
      <c r="Z14" s="189"/>
      <c r="AA14" s="192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224"/>
      <c r="AO14" s="204"/>
      <c r="AP14" s="204"/>
      <c r="AQ14" s="184"/>
      <c r="AR14" s="189"/>
      <c r="AS14" s="189"/>
      <c r="AT14" s="189"/>
      <c r="AU14" s="192"/>
      <c r="AV14" s="50"/>
      <c r="AW14" s="50"/>
      <c r="AX14" s="50"/>
      <c r="AY14" s="50"/>
      <c r="AZ14" s="50"/>
      <c r="BA14" s="50"/>
      <c r="BB14" s="50"/>
      <c r="BC14" s="50"/>
      <c r="BD14" s="180"/>
      <c r="BE14" s="189"/>
      <c r="BF14" s="180"/>
      <c r="BG14" s="184"/>
      <c r="BH14" s="180"/>
      <c r="BI14" s="189"/>
      <c r="BJ14" s="180"/>
      <c r="BK14" s="184"/>
      <c r="BL14" s="180"/>
      <c r="BM14" s="189"/>
      <c r="BN14" s="180"/>
      <c r="BO14" s="184"/>
      <c r="BP14" s="180"/>
      <c r="BQ14" s="189"/>
      <c r="BR14" s="180"/>
      <c r="BS14" s="192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49"/>
      <c r="CF14" s="50"/>
      <c r="CG14" s="50"/>
      <c r="CH14" s="189"/>
      <c r="CI14" s="184"/>
      <c r="CJ14" s="250"/>
    </row>
    <row r="15" spans="1:88" s="95" customFormat="1" ht="6" customHeight="1">
      <c r="A15" s="231"/>
      <c r="B15" s="231"/>
      <c r="C15" s="247"/>
      <c r="D15" s="231"/>
      <c r="E15" s="231"/>
      <c r="F15" s="231"/>
      <c r="G15" s="244"/>
      <c r="H15" s="244"/>
      <c r="I15" s="241"/>
      <c r="J15" s="241"/>
      <c r="K15" s="189"/>
      <c r="L15" s="189"/>
      <c r="M15" s="180"/>
      <c r="N15" s="180"/>
      <c r="O15" s="192"/>
      <c r="P15" s="50"/>
      <c r="Q15" s="50"/>
      <c r="R15" s="50"/>
      <c r="S15" s="50"/>
      <c r="T15" s="50"/>
      <c r="U15" s="50"/>
      <c r="V15" s="50"/>
      <c r="W15" s="50"/>
      <c r="X15" s="189"/>
      <c r="Y15" s="189"/>
      <c r="Z15" s="189"/>
      <c r="AA15" s="192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224"/>
      <c r="AO15" s="204"/>
      <c r="AP15" s="204"/>
      <c r="AQ15" s="184"/>
      <c r="AR15" s="189"/>
      <c r="AS15" s="189"/>
      <c r="AT15" s="189"/>
      <c r="AU15" s="192"/>
      <c r="AV15" s="50"/>
      <c r="AW15" s="50"/>
      <c r="AX15" s="50"/>
      <c r="AY15" s="50"/>
      <c r="AZ15" s="50"/>
      <c r="BA15" s="50"/>
      <c r="BB15" s="50"/>
      <c r="BC15" s="50"/>
      <c r="BD15" s="180"/>
      <c r="BE15" s="189"/>
      <c r="BF15" s="180"/>
      <c r="BG15" s="184"/>
      <c r="BH15" s="180"/>
      <c r="BI15" s="189"/>
      <c r="BJ15" s="180"/>
      <c r="BK15" s="184"/>
      <c r="BL15" s="180"/>
      <c r="BM15" s="189"/>
      <c r="BN15" s="180"/>
      <c r="BO15" s="184"/>
      <c r="BP15" s="180"/>
      <c r="BQ15" s="189"/>
      <c r="BR15" s="180"/>
      <c r="BS15" s="192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49"/>
      <c r="CF15" s="50"/>
      <c r="CG15" s="50"/>
      <c r="CH15" s="189"/>
      <c r="CI15" s="184"/>
      <c r="CJ15" s="250"/>
    </row>
    <row r="16" spans="1:88" s="95" customFormat="1" ht="6" customHeight="1">
      <c r="A16" s="231"/>
      <c r="B16" s="231"/>
      <c r="C16" s="247"/>
      <c r="D16" s="231"/>
      <c r="E16" s="231"/>
      <c r="F16" s="231"/>
      <c r="G16" s="244"/>
      <c r="H16" s="244"/>
      <c r="I16" s="241"/>
      <c r="J16" s="241"/>
      <c r="K16" s="189"/>
      <c r="L16" s="189"/>
      <c r="M16" s="180"/>
      <c r="N16" s="180"/>
      <c r="O16" s="192"/>
      <c r="P16" s="50"/>
      <c r="Q16" s="50"/>
      <c r="R16" s="50"/>
      <c r="S16" s="50"/>
      <c r="T16" s="50"/>
      <c r="U16" s="50"/>
      <c r="V16" s="50"/>
      <c r="W16" s="50"/>
      <c r="X16" s="189"/>
      <c r="Y16" s="189"/>
      <c r="Z16" s="189"/>
      <c r="AA16" s="192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224"/>
      <c r="AO16" s="204"/>
      <c r="AP16" s="204"/>
      <c r="AQ16" s="184"/>
      <c r="AR16" s="189"/>
      <c r="AS16" s="189"/>
      <c r="AT16" s="189"/>
      <c r="AU16" s="192"/>
      <c r="AV16" s="50"/>
      <c r="AW16" s="50"/>
      <c r="AX16" s="50"/>
      <c r="AY16" s="50"/>
      <c r="AZ16" s="50"/>
      <c r="BA16" s="50"/>
      <c r="BB16" s="50"/>
      <c r="BC16" s="50"/>
      <c r="BD16" s="180"/>
      <c r="BE16" s="189"/>
      <c r="BF16" s="180"/>
      <c r="BG16" s="184"/>
      <c r="BH16" s="180"/>
      <c r="BI16" s="189"/>
      <c r="BJ16" s="180"/>
      <c r="BK16" s="184"/>
      <c r="BL16" s="180"/>
      <c r="BM16" s="189"/>
      <c r="BN16" s="180"/>
      <c r="BO16" s="184"/>
      <c r="BP16" s="180"/>
      <c r="BQ16" s="189"/>
      <c r="BR16" s="180"/>
      <c r="BS16" s="192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49"/>
      <c r="CF16" s="50"/>
      <c r="CG16" s="50"/>
      <c r="CH16" s="189"/>
      <c r="CI16" s="184"/>
      <c r="CJ16" s="250"/>
    </row>
    <row r="17" spans="1:88" s="95" customFormat="1" ht="19.5" customHeight="1">
      <c r="A17" s="231"/>
      <c r="B17" s="231"/>
      <c r="C17" s="247"/>
      <c r="D17" s="231"/>
      <c r="E17" s="231"/>
      <c r="F17" s="231"/>
      <c r="G17" s="244"/>
      <c r="H17" s="244"/>
      <c r="I17" s="241"/>
      <c r="J17" s="241"/>
      <c r="K17" s="190"/>
      <c r="L17" s="190"/>
      <c r="M17" s="181"/>
      <c r="N17" s="181"/>
      <c r="O17" s="193"/>
      <c r="P17" s="50"/>
      <c r="Q17" s="50"/>
      <c r="R17" s="50"/>
      <c r="S17" s="50"/>
      <c r="T17" s="50"/>
      <c r="U17" s="50"/>
      <c r="V17" s="50"/>
      <c r="W17" s="50"/>
      <c r="X17" s="190"/>
      <c r="Y17" s="190"/>
      <c r="Z17" s="190"/>
      <c r="AA17" s="193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225"/>
      <c r="AO17" s="205"/>
      <c r="AP17" s="205"/>
      <c r="AQ17" s="185"/>
      <c r="AR17" s="190"/>
      <c r="AS17" s="190"/>
      <c r="AT17" s="190"/>
      <c r="AU17" s="193"/>
      <c r="AV17" s="50"/>
      <c r="AW17" s="50"/>
      <c r="AX17" s="50"/>
      <c r="AY17" s="50"/>
      <c r="AZ17" s="50"/>
      <c r="BA17" s="50"/>
      <c r="BB17" s="50"/>
      <c r="BC17" s="50"/>
      <c r="BD17" s="181"/>
      <c r="BE17" s="190"/>
      <c r="BF17" s="181"/>
      <c r="BG17" s="185"/>
      <c r="BH17" s="181"/>
      <c r="BI17" s="190"/>
      <c r="BJ17" s="181"/>
      <c r="BK17" s="185"/>
      <c r="BL17" s="181"/>
      <c r="BM17" s="190"/>
      <c r="BN17" s="181"/>
      <c r="BO17" s="185"/>
      <c r="BP17" s="181"/>
      <c r="BQ17" s="190"/>
      <c r="BR17" s="181"/>
      <c r="BS17" s="193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49"/>
      <c r="CF17" s="50"/>
      <c r="CG17" s="50"/>
      <c r="CH17" s="190"/>
      <c r="CI17" s="185"/>
      <c r="CJ17" s="250"/>
    </row>
    <row r="18" spans="1:88" s="95" customFormat="1" ht="92.25" customHeight="1">
      <c r="A18" s="232"/>
      <c r="B18" s="232"/>
      <c r="C18" s="248"/>
      <c r="D18" s="232"/>
      <c r="E18" s="232"/>
      <c r="F18" s="232"/>
      <c r="G18" s="245"/>
      <c r="H18" s="245"/>
      <c r="I18" s="242"/>
      <c r="J18" s="242"/>
      <c r="K18" s="140"/>
      <c r="L18" s="140" t="s">
        <v>6</v>
      </c>
      <c r="M18" s="139"/>
      <c r="N18" s="139"/>
      <c r="O18" s="138"/>
      <c r="P18" s="86"/>
      <c r="Q18" s="86"/>
      <c r="R18" s="86"/>
      <c r="S18" s="86"/>
      <c r="T18" s="86"/>
      <c r="U18" s="86"/>
      <c r="V18" s="86"/>
      <c r="W18" s="86"/>
      <c r="X18" s="140"/>
      <c r="Y18" s="140" t="s">
        <v>133</v>
      </c>
      <c r="Z18" s="140"/>
      <c r="AA18" s="138">
        <v>558433</v>
      </c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141"/>
      <c r="AO18" s="144"/>
      <c r="AP18" s="144"/>
      <c r="AQ18" s="142"/>
      <c r="AR18" s="140"/>
      <c r="AS18" s="140" t="s">
        <v>201</v>
      </c>
      <c r="AT18" s="140"/>
      <c r="AU18" s="138">
        <v>29787</v>
      </c>
      <c r="AV18" s="86"/>
      <c r="AW18" s="86"/>
      <c r="AX18" s="86"/>
      <c r="AY18" s="86"/>
      <c r="AZ18" s="86"/>
      <c r="BA18" s="86"/>
      <c r="BB18" s="86"/>
      <c r="BC18" s="86"/>
      <c r="BD18" s="139"/>
      <c r="BE18" s="140" t="s">
        <v>183</v>
      </c>
      <c r="BF18" s="139"/>
      <c r="BG18" s="142">
        <v>87000</v>
      </c>
      <c r="BH18" s="139"/>
      <c r="BI18" s="140" t="s">
        <v>245</v>
      </c>
      <c r="BJ18" s="139"/>
      <c r="BK18" s="142">
        <v>4900</v>
      </c>
      <c r="BL18" s="139"/>
      <c r="BM18" s="140"/>
      <c r="BN18" s="139"/>
      <c r="BO18" s="142"/>
      <c r="BP18" s="139"/>
      <c r="BQ18" s="140"/>
      <c r="BR18" s="139"/>
      <c r="BS18" s="138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7"/>
      <c r="CF18" s="86"/>
      <c r="CG18" s="86"/>
      <c r="CH18" s="140" t="s">
        <v>156</v>
      </c>
      <c r="CI18" s="142"/>
      <c r="CJ18" s="251"/>
    </row>
    <row r="19" spans="1:194" s="99" customFormat="1" ht="75.75" customHeight="1">
      <c r="A19" s="80">
        <v>2</v>
      </c>
      <c r="B19" s="80" t="s">
        <v>27</v>
      </c>
      <c r="C19" s="97" t="s">
        <v>178</v>
      </c>
      <c r="D19" s="80">
        <v>205</v>
      </c>
      <c r="E19" s="80"/>
      <c r="F19" s="80">
        <v>5</v>
      </c>
      <c r="G19" s="81">
        <v>6.61</v>
      </c>
      <c r="H19" s="81">
        <v>6.81</v>
      </c>
      <c r="I19" s="81">
        <v>21029.05</v>
      </c>
      <c r="J19" s="82">
        <v>256166.32</v>
      </c>
      <c r="K19" s="83"/>
      <c r="L19" s="83"/>
      <c r="M19" s="84"/>
      <c r="N19" s="84"/>
      <c r="O19" s="77"/>
      <c r="P19" s="84"/>
      <c r="Q19" s="84"/>
      <c r="R19" s="84"/>
      <c r="S19" s="84"/>
      <c r="T19" s="84"/>
      <c r="U19" s="84"/>
      <c r="V19" s="84"/>
      <c r="W19" s="84"/>
      <c r="X19" s="84" t="s">
        <v>165</v>
      </c>
      <c r="Y19" s="83" t="s">
        <v>133</v>
      </c>
      <c r="Z19" s="84"/>
      <c r="AA19" s="77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3" t="s">
        <v>202</v>
      </c>
      <c r="AP19" s="84"/>
      <c r="AQ19" s="78">
        <v>6250</v>
      </c>
      <c r="AR19" s="84"/>
      <c r="AS19" s="83" t="s">
        <v>183</v>
      </c>
      <c r="AT19" s="84"/>
      <c r="AU19" s="77">
        <v>87955</v>
      </c>
      <c r="AV19" s="84"/>
      <c r="AW19" s="84"/>
      <c r="AX19" s="84"/>
      <c r="AY19" s="84"/>
      <c r="AZ19" s="84"/>
      <c r="BA19" s="84"/>
      <c r="BB19" s="84"/>
      <c r="BC19" s="84"/>
      <c r="BD19" s="84"/>
      <c r="BE19" s="83" t="s">
        <v>201</v>
      </c>
      <c r="BF19" s="84"/>
      <c r="BG19" s="78">
        <v>4661</v>
      </c>
      <c r="BH19" s="84"/>
      <c r="BI19" s="83" t="s">
        <v>184</v>
      </c>
      <c r="BJ19" s="84"/>
      <c r="BK19" s="78"/>
      <c r="BL19" s="84"/>
      <c r="BM19" s="83" t="s">
        <v>143</v>
      </c>
      <c r="BN19" s="84"/>
      <c r="BO19" s="78"/>
      <c r="BP19" s="84"/>
      <c r="BQ19" s="84"/>
      <c r="BR19" s="84"/>
      <c r="BS19" s="77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3"/>
      <c r="CF19" s="84"/>
      <c r="CG19" s="84"/>
      <c r="CH19" s="83" t="s">
        <v>230</v>
      </c>
      <c r="CI19" s="78">
        <v>5000</v>
      </c>
      <c r="CJ19" s="85">
        <f>CI19+BG19+AU19+AQ19</f>
        <v>103866</v>
      </c>
      <c r="CK19" s="96"/>
      <c r="CL19" s="98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</row>
    <row r="20" spans="1:102" s="101" customFormat="1" ht="91.5" customHeight="1">
      <c r="A20" s="71">
        <v>3</v>
      </c>
      <c r="B20" s="71" t="s">
        <v>112</v>
      </c>
      <c r="C20" s="72" t="s">
        <v>136</v>
      </c>
      <c r="D20" s="71">
        <v>24</v>
      </c>
      <c r="E20" s="71" t="s">
        <v>29</v>
      </c>
      <c r="F20" s="71">
        <v>3</v>
      </c>
      <c r="G20" s="73" t="s">
        <v>190</v>
      </c>
      <c r="H20" s="73" t="s">
        <v>191</v>
      </c>
      <c r="I20" s="74">
        <v>50725.4</v>
      </c>
      <c r="J20" s="74">
        <v>608704.8</v>
      </c>
      <c r="K20" s="75"/>
      <c r="L20" s="75" t="s">
        <v>235</v>
      </c>
      <c r="M20" s="76">
        <v>1</v>
      </c>
      <c r="N20" s="76"/>
      <c r="O20" s="77">
        <v>9900</v>
      </c>
      <c r="P20" s="76"/>
      <c r="Q20" s="76"/>
      <c r="R20" s="76"/>
      <c r="S20" s="76"/>
      <c r="T20" s="76"/>
      <c r="U20" s="76"/>
      <c r="V20" s="76"/>
      <c r="W20" s="76"/>
      <c r="X20" s="76"/>
      <c r="Y20" s="75" t="s">
        <v>161</v>
      </c>
      <c r="Z20" s="76"/>
      <c r="AA20" s="77">
        <v>334780</v>
      </c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5" t="s">
        <v>236</v>
      </c>
      <c r="AP20" s="76">
        <v>1</v>
      </c>
      <c r="AQ20" s="78">
        <v>11500</v>
      </c>
      <c r="AR20" s="76"/>
      <c r="AS20" s="75" t="s">
        <v>183</v>
      </c>
      <c r="AT20" s="76"/>
      <c r="AU20" s="77">
        <v>56303</v>
      </c>
      <c r="AV20" s="76"/>
      <c r="AW20" s="76"/>
      <c r="AX20" s="76"/>
      <c r="AY20" s="76"/>
      <c r="AZ20" s="76"/>
      <c r="BA20" s="76"/>
      <c r="BB20" s="76"/>
      <c r="BC20" s="76"/>
      <c r="BD20" s="76"/>
      <c r="BE20" s="75" t="s">
        <v>162</v>
      </c>
      <c r="BF20" s="76"/>
      <c r="BG20" s="78">
        <v>27500</v>
      </c>
      <c r="BH20" s="76"/>
      <c r="BI20" s="75" t="s">
        <v>168</v>
      </c>
      <c r="BJ20" s="76"/>
      <c r="BK20" s="78">
        <v>7615</v>
      </c>
      <c r="BL20" s="76"/>
      <c r="BM20" s="75" t="s">
        <v>159</v>
      </c>
      <c r="BN20" s="76"/>
      <c r="BO20" s="78">
        <v>8025</v>
      </c>
      <c r="BP20" s="76"/>
      <c r="BQ20" s="75" t="s">
        <v>238</v>
      </c>
      <c r="BR20" s="76"/>
      <c r="BS20" s="77">
        <v>24300</v>
      </c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5"/>
      <c r="CF20" s="76"/>
      <c r="CG20" s="76"/>
      <c r="CH20" s="75" t="s">
        <v>237</v>
      </c>
      <c r="CI20" s="78">
        <v>1500</v>
      </c>
      <c r="CJ20" s="79">
        <f>CI20+BS20+BO20+BK20+BG20+AU20+AQ20+AA20+O20</f>
        <v>481423</v>
      </c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</row>
    <row r="21" spans="1:102" s="95" customFormat="1" ht="68.25" customHeight="1">
      <c r="A21" s="43">
        <v>4</v>
      </c>
      <c r="B21" s="43" t="s">
        <v>112</v>
      </c>
      <c r="C21" s="34" t="s">
        <v>179</v>
      </c>
      <c r="D21" s="43">
        <v>127</v>
      </c>
      <c r="E21" s="43" t="s">
        <v>29</v>
      </c>
      <c r="F21" s="43">
        <v>5</v>
      </c>
      <c r="G21" s="7">
        <v>6.48</v>
      </c>
      <c r="H21" s="7">
        <v>6.61</v>
      </c>
      <c r="I21" s="7">
        <v>628.62</v>
      </c>
      <c r="J21" s="45">
        <v>78201.6</v>
      </c>
      <c r="K21" s="47"/>
      <c r="L21" s="49" t="s">
        <v>177</v>
      </c>
      <c r="M21" s="50"/>
      <c r="N21" s="50"/>
      <c r="O21" s="44"/>
      <c r="P21" s="50"/>
      <c r="Q21" s="50"/>
      <c r="R21" s="50"/>
      <c r="S21" s="50"/>
      <c r="T21" s="50"/>
      <c r="U21" s="50"/>
      <c r="V21" s="50"/>
      <c r="W21" s="50"/>
      <c r="X21" s="47" t="s">
        <v>134</v>
      </c>
      <c r="Y21" s="47" t="s">
        <v>171</v>
      </c>
      <c r="Z21" s="47"/>
      <c r="AA21" s="44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49"/>
      <c r="AP21" s="50"/>
      <c r="AQ21" s="46"/>
      <c r="AR21" s="50" t="s">
        <v>51</v>
      </c>
      <c r="AS21" s="47" t="s">
        <v>135</v>
      </c>
      <c r="AT21" s="49"/>
      <c r="AU21" s="54">
        <v>254995</v>
      </c>
      <c r="AV21" s="50"/>
      <c r="AW21" s="50"/>
      <c r="AX21" s="50"/>
      <c r="AY21" s="50"/>
      <c r="AZ21" s="50"/>
      <c r="BA21" s="50"/>
      <c r="BB21" s="50"/>
      <c r="BC21" s="50"/>
      <c r="BD21" s="48"/>
      <c r="BE21" s="47" t="s">
        <v>248</v>
      </c>
      <c r="BF21" s="50"/>
      <c r="BG21" s="46">
        <v>155011</v>
      </c>
      <c r="BH21" s="50"/>
      <c r="BI21" s="49" t="s">
        <v>199</v>
      </c>
      <c r="BJ21" s="50"/>
      <c r="BK21" s="46"/>
      <c r="BL21" s="50"/>
      <c r="BM21" s="49" t="s">
        <v>159</v>
      </c>
      <c r="BN21" s="50"/>
      <c r="BO21" s="46"/>
      <c r="BP21" s="49"/>
      <c r="BQ21" s="47"/>
      <c r="BR21" s="50"/>
      <c r="BS21" s="44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49"/>
      <c r="CF21" s="50"/>
      <c r="CG21" s="50"/>
      <c r="CH21" s="134"/>
      <c r="CI21" s="46"/>
      <c r="CJ21" s="3">
        <f>CI21+BS21+BO21+BK21+BG21+AU21+AQ21+AA21+O21</f>
        <v>410006</v>
      </c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</row>
    <row r="22" spans="1:88" s="95" customFormat="1" ht="75.75" customHeight="1">
      <c r="A22" s="43">
        <v>5</v>
      </c>
      <c r="B22" s="43" t="s">
        <v>112</v>
      </c>
      <c r="C22" s="34" t="s">
        <v>137</v>
      </c>
      <c r="D22" s="43">
        <v>129</v>
      </c>
      <c r="E22" s="43"/>
      <c r="F22" s="43">
        <v>5</v>
      </c>
      <c r="G22" s="7">
        <v>6.61</v>
      </c>
      <c r="H22" s="7">
        <v>6.81</v>
      </c>
      <c r="I22" s="7">
        <v>18180.14</v>
      </c>
      <c r="J22" s="45">
        <v>221462.2</v>
      </c>
      <c r="K22" s="49" t="s">
        <v>165</v>
      </c>
      <c r="L22" s="49" t="s">
        <v>247</v>
      </c>
      <c r="M22" s="50">
        <v>1</v>
      </c>
      <c r="N22" s="50"/>
      <c r="O22" s="44">
        <v>85925</v>
      </c>
      <c r="P22" s="50"/>
      <c r="Q22" s="50"/>
      <c r="R22" s="50"/>
      <c r="S22" s="50"/>
      <c r="T22" s="50"/>
      <c r="U22" s="50"/>
      <c r="V22" s="50"/>
      <c r="W22" s="50"/>
      <c r="X22" s="50"/>
      <c r="Y22" s="49"/>
      <c r="Z22" s="50"/>
      <c r="AA22" s="44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49"/>
      <c r="AP22" s="50" t="s">
        <v>203</v>
      </c>
      <c r="AQ22" s="46"/>
      <c r="AR22" s="50"/>
      <c r="AS22" s="49" t="s">
        <v>170</v>
      </c>
      <c r="AT22" s="50"/>
      <c r="AU22" s="44">
        <v>28600</v>
      </c>
      <c r="AV22" s="50"/>
      <c r="AW22" s="50"/>
      <c r="AX22" s="50"/>
      <c r="AY22" s="50"/>
      <c r="AZ22" s="50"/>
      <c r="BA22" s="50"/>
      <c r="BB22" s="50"/>
      <c r="BC22" s="50"/>
      <c r="BD22" s="49"/>
      <c r="BE22" s="47" t="s">
        <v>160</v>
      </c>
      <c r="BF22" s="50"/>
      <c r="BG22" s="46">
        <v>3250</v>
      </c>
      <c r="BH22" s="50"/>
      <c r="BI22" s="50"/>
      <c r="BJ22" s="50"/>
      <c r="BK22" s="46"/>
      <c r="BL22" s="50"/>
      <c r="BM22" s="49" t="s">
        <v>159</v>
      </c>
      <c r="BN22" s="50" t="s">
        <v>144</v>
      </c>
      <c r="BO22" s="46"/>
      <c r="BP22" s="49"/>
      <c r="BQ22" s="47"/>
      <c r="BR22" s="50"/>
      <c r="BS22" s="44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49"/>
      <c r="CF22" s="50"/>
      <c r="CG22" s="50"/>
      <c r="CH22" s="149" t="s">
        <v>230</v>
      </c>
      <c r="CI22" s="46">
        <v>3500</v>
      </c>
      <c r="CJ22" s="3">
        <f>CI22+BS22+BO22+BK22+BG22+AU22+AQ22+O22+AA22</f>
        <v>121275</v>
      </c>
    </row>
    <row r="23" spans="1:88" s="95" customFormat="1" ht="24.75" customHeight="1" hidden="1">
      <c r="A23" s="43">
        <v>75</v>
      </c>
      <c r="B23" s="43" t="s">
        <v>33</v>
      </c>
      <c r="C23" s="34" t="s">
        <v>47</v>
      </c>
      <c r="D23" s="43">
        <v>3</v>
      </c>
      <c r="E23" s="43" t="s">
        <v>32</v>
      </c>
      <c r="F23" s="43">
        <v>7</v>
      </c>
      <c r="G23" s="51"/>
      <c r="H23" s="51"/>
      <c r="I23" s="51"/>
      <c r="J23" s="7">
        <v>49708.54</v>
      </c>
      <c r="K23" s="50"/>
      <c r="L23" s="50"/>
      <c r="M23" s="50"/>
      <c r="N23" s="50"/>
      <c r="O23" s="44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44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46"/>
      <c r="AR23" s="50"/>
      <c r="AS23" s="50"/>
      <c r="AT23" s="50"/>
      <c r="AU23" s="44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46"/>
      <c r="BH23" s="50"/>
      <c r="BI23" s="50"/>
      <c r="BJ23" s="50"/>
      <c r="BK23" s="46"/>
      <c r="BL23" s="50"/>
      <c r="BM23" s="50"/>
      <c r="BN23" s="50"/>
      <c r="BO23" s="46"/>
      <c r="BP23" s="50"/>
      <c r="BQ23" s="50"/>
      <c r="BR23" s="50"/>
      <c r="BS23" s="44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49"/>
      <c r="CF23" s="50"/>
      <c r="CG23" s="50"/>
      <c r="CH23" s="50"/>
      <c r="CI23" s="46"/>
      <c r="CJ23" s="50"/>
    </row>
    <row r="24" spans="1:88" s="95" customFormat="1" ht="15.75" customHeight="1" hidden="1">
      <c r="A24" s="43">
        <v>76</v>
      </c>
      <c r="B24" s="43" t="s">
        <v>33</v>
      </c>
      <c r="C24" s="34" t="s">
        <v>47</v>
      </c>
      <c r="D24" s="43">
        <v>4</v>
      </c>
      <c r="E24" s="43">
        <v>10</v>
      </c>
      <c r="F24" s="43">
        <v>7</v>
      </c>
      <c r="G24" s="51"/>
      <c r="H24" s="51"/>
      <c r="I24" s="51"/>
      <c r="J24" s="7">
        <v>40924.42</v>
      </c>
      <c r="K24" s="50"/>
      <c r="L24" s="50"/>
      <c r="M24" s="50"/>
      <c r="N24" s="50"/>
      <c r="O24" s="44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44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46"/>
      <c r="AR24" s="50"/>
      <c r="AS24" s="50"/>
      <c r="AT24" s="50"/>
      <c r="AU24" s="44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46"/>
      <c r="BH24" s="50"/>
      <c r="BI24" s="50"/>
      <c r="BJ24" s="50"/>
      <c r="BK24" s="46"/>
      <c r="BL24" s="50"/>
      <c r="BM24" s="50"/>
      <c r="BN24" s="50"/>
      <c r="BO24" s="46"/>
      <c r="BP24" s="50"/>
      <c r="BQ24" s="50"/>
      <c r="BR24" s="50"/>
      <c r="BS24" s="44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49"/>
      <c r="CF24" s="50"/>
      <c r="CG24" s="50"/>
      <c r="CH24" s="50"/>
      <c r="CI24" s="46"/>
      <c r="CJ24" s="50"/>
    </row>
    <row r="25" spans="1:88" s="95" customFormat="1" ht="15.75" customHeight="1" hidden="1">
      <c r="A25" s="43">
        <v>77</v>
      </c>
      <c r="B25" s="43" t="s">
        <v>33</v>
      </c>
      <c r="C25" s="34" t="s">
        <v>47</v>
      </c>
      <c r="D25" s="43" t="s">
        <v>48</v>
      </c>
      <c r="E25" s="43">
        <v>11</v>
      </c>
      <c r="F25" s="43">
        <v>7</v>
      </c>
      <c r="G25" s="51"/>
      <c r="H25" s="51"/>
      <c r="I25" s="51"/>
      <c r="J25" s="7">
        <v>15953.35</v>
      </c>
      <c r="K25" s="50"/>
      <c r="L25" s="50"/>
      <c r="M25" s="50"/>
      <c r="N25" s="50"/>
      <c r="O25" s="4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44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46"/>
      <c r="AR25" s="50"/>
      <c r="AS25" s="50"/>
      <c r="AT25" s="50"/>
      <c r="AU25" s="44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46"/>
      <c r="BH25" s="50"/>
      <c r="BI25" s="50"/>
      <c r="BJ25" s="50"/>
      <c r="BK25" s="46"/>
      <c r="BL25" s="50"/>
      <c r="BM25" s="50"/>
      <c r="BN25" s="50"/>
      <c r="BO25" s="46"/>
      <c r="BP25" s="50"/>
      <c r="BQ25" s="50"/>
      <c r="BR25" s="50"/>
      <c r="BS25" s="44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49"/>
      <c r="CF25" s="50"/>
      <c r="CG25" s="50"/>
      <c r="CH25" s="50"/>
      <c r="CI25" s="46"/>
      <c r="CJ25" s="50"/>
    </row>
    <row r="26" spans="1:88" s="95" customFormat="1" ht="18" customHeight="1" hidden="1">
      <c r="A26" s="43">
        <v>78</v>
      </c>
      <c r="B26" s="43" t="s">
        <v>33</v>
      </c>
      <c r="C26" s="34" t="s">
        <v>47</v>
      </c>
      <c r="D26" s="43" t="s">
        <v>30</v>
      </c>
      <c r="E26" s="43">
        <v>13</v>
      </c>
      <c r="F26" s="43">
        <v>7</v>
      </c>
      <c r="G26" s="51"/>
      <c r="H26" s="51"/>
      <c r="I26" s="51"/>
      <c r="J26" s="7">
        <v>45032.32</v>
      </c>
      <c r="K26" s="50"/>
      <c r="L26" s="50"/>
      <c r="M26" s="50"/>
      <c r="N26" s="50"/>
      <c r="O26" s="4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4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46"/>
      <c r="AR26" s="50"/>
      <c r="AS26" s="50"/>
      <c r="AT26" s="50"/>
      <c r="AU26" s="44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46"/>
      <c r="BH26" s="50"/>
      <c r="BI26" s="50"/>
      <c r="BJ26" s="50"/>
      <c r="BK26" s="46"/>
      <c r="BL26" s="50"/>
      <c r="BM26" s="50"/>
      <c r="BN26" s="50"/>
      <c r="BO26" s="46"/>
      <c r="BP26" s="50"/>
      <c r="BQ26" s="50"/>
      <c r="BR26" s="50"/>
      <c r="BS26" s="44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49"/>
      <c r="CF26" s="50"/>
      <c r="CG26" s="50"/>
      <c r="CH26" s="50"/>
      <c r="CI26" s="46"/>
      <c r="CJ26" s="50"/>
    </row>
    <row r="27" spans="1:88" s="95" customFormat="1" ht="15.75" customHeight="1" hidden="1">
      <c r="A27" s="43">
        <v>79</v>
      </c>
      <c r="B27" s="43" t="s">
        <v>33</v>
      </c>
      <c r="C27" s="34" t="s">
        <v>47</v>
      </c>
      <c r="D27" s="43">
        <v>8</v>
      </c>
      <c r="E27" s="43" t="s">
        <v>34</v>
      </c>
      <c r="F27" s="43">
        <v>7</v>
      </c>
      <c r="G27" s="51"/>
      <c r="H27" s="51"/>
      <c r="I27" s="51"/>
      <c r="J27" s="7">
        <v>46099.06</v>
      </c>
      <c r="K27" s="50"/>
      <c r="L27" s="50"/>
      <c r="M27" s="50"/>
      <c r="N27" s="50"/>
      <c r="O27" s="44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44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46"/>
      <c r="AR27" s="50"/>
      <c r="AS27" s="50"/>
      <c r="AT27" s="50"/>
      <c r="AU27" s="44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46"/>
      <c r="BH27" s="50"/>
      <c r="BI27" s="50"/>
      <c r="BJ27" s="50"/>
      <c r="BK27" s="46"/>
      <c r="BL27" s="50"/>
      <c r="BM27" s="50"/>
      <c r="BN27" s="50"/>
      <c r="BO27" s="46"/>
      <c r="BP27" s="50"/>
      <c r="BQ27" s="50"/>
      <c r="BR27" s="50"/>
      <c r="BS27" s="44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49"/>
      <c r="CF27" s="50"/>
      <c r="CG27" s="50"/>
      <c r="CH27" s="50"/>
      <c r="CI27" s="46"/>
      <c r="CJ27" s="50"/>
    </row>
    <row r="28" spans="1:88" s="95" customFormat="1" ht="15.75" customHeight="1" hidden="1">
      <c r="A28" s="43">
        <v>80</v>
      </c>
      <c r="B28" s="43" t="s">
        <v>27</v>
      </c>
      <c r="C28" s="34" t="s">
        <v>49</v>
      </c>
      <c r="D28" s="43">
        <v>6</v>
      </c>
      <c r="E28" s="43" t="s">
        <v>50</v>
      </c>
      <c r="F28" s="43">
        <v>5</v>
      </c>
      <c r="G28" s="51"/>
      <c r="H28" s="51"/>
      <c r="I28" s="51"/>
      <c r="J28" s="7">
        <v>-18177.08</v>
      </c>
      <c r="K28" s="50"/>
      <c r="L28" s="50"/>
      <c r="M28" s="50"/>
      <c r="N28" s="50"/>
      <c r="O28" s="44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44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46"/>
      <c r="AR28" s="50"/>
      <c r="AS28" s="50"/>
      <c r="AT28" s="50"/>
      <c r="AU28" s="44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46"/>
      <c r="BH28" s="50"/>
      <c r="BI28" s="50"/>
      <c r="BJ28" s="50"/>
      <c r="BK28" s="46"/>
      <c r="BL28" s="50"/>
      <c r="BM28" s="50"/>
      <c r="BN28" s="50"/>
      <c r="BO28" s="46"/>
      <c r="BP28" s="50"/>
      <c r="BQ28" s="50"/>
      <c r="BR28" s="50"/>
      <c r="BS28" s="44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49"/>
      <c r="CF28" s="50"/>
      <c r="CG28" s="50"/>
      <c r="CH28" s="50"/>
      <c r="CI28" s="46"/>
      <c r="CJ28" s="50"/>
    </row>
    <row r="29" spans="1:88" s="95" customFormat="1" ht="15.75" customHeight="1" hidden="1">
      <c r="A29" s="43">
        <v>81</v>
      </c>
      <c r="B29" s="43" t="s">
        <v>27</v>
      </c>
      <c r="C29" s="34" t="s">
        <v>49</v>
      </c>
      <c r="D29" s="43">
        <v>8</v>
      </c>
      <c r="E29" s="43" t="s">
        <v>52</v>
      </c>
      <c r="F29" s="43">
        <v>5</v>
      </c>
      <c r="G29" s="51"/>
      <c r="H29" s="51"/>
      <c r="I29" s="51"/>
      <c r="J29" s="7">
        <v>33595.62</v>
      </c>
      <c r="K29" s="50"/>
      <c r="L29" s="50"/>
      <c r="M29" s="50"/>
      <c r="N29" s="50"/>
      <c r="O29" s="44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44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46"/>
      <c r="AR29" s="50"/>
      <c r="AS29" s="50"/>
      <c r="AT29" s="50"/>
      <c r="AU29" s="44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46"/>
      <c r="BH29" s="50"/>
      <c r="BI29" s="50"/>
      <c r="BJ29" s="50"/>
      <c r="BK29" s="46"/>
      <c r="BL29" s="50"/>
      <c r="BM29" s="50"/>
      <c r="BN29" s="50"/>
      <c r="BO29" s="46"/>
      <c r="BP29" s="50"/>
      <c r="BQ29" s="50"/>
      <c r="BR29" s="50"/>
      <c r="BS29" s="44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49"/>
      <c r="CF29" s="50"/>
      <c r="CG29" s="50"/>
      <c r="CH29" s="50"/>
      <c r="CI29" s="46"/>
      <c r="CJ29" s="50"/>
    </row>
    <row r="30" spans="1:88" s="95" customFormat="1" ht="15.75" customHeight="1" hidden="1">
      <c r="A30" s="43">
        <v>82</v>
      </c>
      <c r="B30" s="43" t="s">
        <v>33</v>
      </c>
      <c r="C30" s="34" t="s">
        <v>49</v>
      </c>
      <c r="D30" s="43" t="s">
        <v>53</v>
      </c>
      <c r="E30" s="43" t="s">
        <v>54</v>
      </c>
      <c r="F30" s="43">
        <v>7</v>
      </c>
      <c r="G30" s="51"/>
      <c r="H30" s="51"/>
      <c r="I30" s="51"/>
      <c r="J30" s="7">
        <v>32791.92</v>
      </c>
      <c r="K30" s="50"/>
      <c r="L30" s="50"/>
      <c r="M30" s="50"/>
      <c r="N30" s="50"/>
      <c r="O30" s="44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44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46"/>
      <c r="AR30" s="50"/>
      <c r="AS30" s="50"/>
      <c r="AT30" s="50"/>
      <c r="AU30" s="44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46"/>
      <c r="BH30" s="50"/>
      <c r="BI30" s="50"/>
      <c r="BJ30" s="50"/>
      <c r="BK30" s="46"/>
      <c r="BL30" s="50"/>
      <c r="BM30" s="50"/>
      <c r="BN30" s="50"/>
      <c r="BO30" s="46"/>
      <c r="BP30" s="50"/>
      <c r="BQ30" s="50"/>
      <c r="BR30" s="50"/>
      <c r="BS30" s="44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49"/>
      <c r="CF30" s="50"/>
      <c r="CG30" s="50"/>
      <c r="CH30" s="50"/>
      <c r="CI30" s="46"/>
      <c r="CJ30" s="50"/>
    </row>
    <row r="31" spans="1:88" s="95" customFormat="1" ht="15.75" customHeight="1" hidden="1">
      <c r="A31" s="43">
        <v>83</v>
      </c>
      <c r="B31" s="43" t="s">
        <v>33</v>
      </c>
      <c r="C31" s="34" t="s">
        <v>49</v>
      </c>
      <c r="D31" s="43" t="s">
        <v>55</v>
      </c>
      <c r="E31" s="43" t="s">
        <v>42</v>
      </c>
      <c r="F31" s="43">
        <v>5</v>
      </c>
      <c r="G31" s="51"/>
      <c r="H31" s="51"/>
      <c r="I31" s="51"/>
      <c r="J31" s="7">
        <v>21365.25</v>
      </c>
      <c r="K31" s="50"/>
      <c r="L31" s="50"/>
      <c r="M31" s="50"/>
      <c r="N31" s="50"/>
      <c r="O31" s="44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46"/>
      <c r="AR31" s="50"/>
      <c r="AS31" s="50"/>
      <c r="AT31" s="50"/>
      <c r="AU31" s="44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46"/>
      <c r="BH31" s="50"/>
      <c r="BI31" s="50"/>
      <c r="BJ31" s="50"/>
      <c r="BK31" s="46"/>
      <c r="BL31" s="50"/>
      <c r="BM31" s="50"/>
      <c r="BN31" s="50"/>
      <c r="BO31" s="46"/>
      <c r="BP31" s="50"/>
      <c r="BQ31" s="50"/>
      <c r="BR31" s="50"/>
      <c r="BS31" s="44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49"/>
      <c r="CF31" s="50"/>
      <c r="CG31" s="50"/>
      <c r="CH31" s="50"/>
      <c r="CI31" s="46"/>
      <c r="CJ31" s="50"/>
    </row>
    <row r="32" spans="1:88" s="95" customFormat="1" ht="15.75" customHeight="1" hidden="1">
      <c r="A32" s="43">
        <v>84</v>
      </c>
      <c r="B32" s="43" t="s">
        <v>27</v>
      </c>
      <c r="C32" s="34" t="s">
        <v>49</v>
      </c>
      <c r="D32" s="43">
        <v>13</v>
      </c>
      <c r="E32" s="43" t="s">
        <v>43</v>
      </c>
      <c r="F32" s="43">
        <v>6</v>
      </c>
      <c r="G32" s="51"/>
      <c r="H32" s="51"/>
      <c r="I32" s="51"/>
      <c r="J32" s="7">
        <v>36765.54</v>
      </c>
      <c r="K32" s="50"/>
      <c r="L32" s="50"/>
      <c r="M32" s="50"/>
      <c r="N32" s="50"/>
      <c r="O32" s="44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44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46"/>
      <c r="AR32" s="50"/>
      <c r="AS32" s="50"/>
      <c r="AT32" s="50"/>
      <c r="AU32" s="44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46"/>
      <c r="BH32" s="50"/>
      <c r="BI32" s="50"/>
      <c r="BJ32" s="50"/>
      <c r="BK32" s="46"/>
      <c r="BL32" s="50"/>
      <c r="BM32" s="50"/>
      <c r="BN32" s="50"/>
      <c r="BO32" s="46"/>
      <c r="BP32" s="50"/>
      <c r="BQ32" s="50"/>
      <c r="BR32" s="50"/>
      <c r="BS32" s="44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49"/>
      <c r="CF32" s="50"/>
      <c r="CG32" s="50"/>
      <c r="CH32" s="50"/>
      <c r="CI32" s="46"/>
      <c r="CJ32" s="50"/>
    </row>
    <row r="33" spans="1:88" s="95" customFormat="1" ht="36" customHeight="1" hidden="1">
      <c r="A33" s="43">
        <v>85</v>
      </c>
      <c r="B33" s="43" t="s">
        <v>33</v>
      </c>
      <c r="C33" s="34" t="s">
        <v>49</v>
      </c>
      <c r="D33" s="43">
        <v>7</v>
      </c>
      <c r="E33" s="43"/>
      <c r="F33" s="43">
        <v>6</v>
      </c>
      <c r="G33" s="51"/>
      <c r="H33" s="51"/>
      <c r="I33" s="51"/>
      <c r="J33" s="7">
        <v>37078.57</v>
      </c>
      <c r="K33" s="50"/>
      <c r="L33" s="50"/>
      <c r="M33" s="50"/>
      <c r="N33" s="50"/>
      <c r="O33" s="44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44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46"/>
      <c r="AR33" s="50"/>
      <c r="AS33" s="50"/>
      <c r="AT33" s="50"/>
      <c r="AU33" s="44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46"/>
      <c r="BH33" s="50"/>
      <c r="BI33" s="50"/>
      <c r="BJ33" s="50"/>
      <c r="BK33" s="46"/>
      <c r="BL33" s="50"/>
      <c r="BM33" s="50"/>
      <c r="BN33" s="50"/>
      <c r="BO33" s="46"/>
      <c r="BP33" s="50"/>
      <c r="BQ33" s="50"/>
      <c r="BR33" s="50"/>
      <c r="BS33" s="44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102"/>
      <c r="CE33" s="102"/>
      <c r="CF33" s="102"/>
      <c r="CG33" s="50"/>
      <c r="CH33" s="50"/>
      <c r="CI33" s="46"/>
      <c r="CJ33" s="50"/>
    </row>
    <row r="34" spans="1:88" s="95" customFormat="1" ht="15.75" customHeight="1" hidden="1">
      <c r="A34" s="43">
        <v>87</v>
      </c>
      <c r="B34" s="43" t="s">
        <v>27</v>
      </c>
      <c r="C34" s="34" t="s">
        <v>56</v>
      </c>
      <c r="D34" s="43">
        <v>249</v>
      </c>
      <c r="E34" s="43" t="s">
        <v>29</v>
      </c>
      <c r="F34" s="43">
        <v>6</v>
      </c>
      <c r="G34" s="51"/>
      <c r="H34" s="51"/>
      <c r="I34" s="51"/>
      <c r="J34" s="7">
        <v>35117.31</v>
      </c>
      <c r="K34" s="50"/>
      <c r="L34" s="50"/>
      <c r="M34" s="50"/>
      <c r="N34" s="50"/>
      <c r="O34" s="44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44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46"/>
      <c r="AR34" s="50"/>
      <c r="AS34" s="50"/>
      <c r="AT34" s="50"/>
      <c r="AU34" s="44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46"/>
      <c r="BH34" s="50"/>
      <c r="BI34" s="50"/>
      <c r="BJ34" s="50"/>
      <c r="BK34" s="46"/>
      <c r="BL34" s="50"/>
      <c r="BM34" s="50"/>
      <c r="BN34" s="50"/>
      <c r="BO34" s="46"/>
      <c r="BP34" s="50"/>
      <c r="BQ34" s="50"/>
      <c r="BR34" s="50"/>
      <c r="BS34" s="44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49"/>
      <c r="CF34" s="50"/>
      <c r="CG34" s="50"/>
      <c r="CH34" s="50"/>
      <c r="CI34" s="46"/>
      <c r="CJ34" s="50"/>
    </row>
    <row r="35" spans="1:88" s="95" customFormat="1" ht="15.75" customHeight="1" hidden="1">
      <c r="A35" s="43">
        <v>88</v>
      </c>
      <c r="B35" s="53" t="s">
        <v>27</v>
      </c>
      <c r="C35" s="103" t="s">
        <v>57</v>
      </c>
      <c r="D35" s="52">
        <v>20</v>
      </c>
      <c r="E35" s="52" t="s">
        <v>41</v>
      </c>
      <c r="F35" s="52">
        <v>5</v>
      </c>
      <c r="G35" s="51"/>
      <c r="H35" s="51"/>
      <c r="I35" s="51"/>
      <c r="J35" s="7">
        <v>187591.26</v>
      </c>
      <c r="K35" s="50"/>
      <c r="L35" s="50"/>
      <c r="M35" s="50"/>
      <c r="N35" s="50"/>
      <c r="O35" s="44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44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46"/>
      <c r="AR35" s="50"/>
      <c r="AS35" s="50"/>
      <c r="AT35" s="50"/>
      <c r="AU35" s="44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46"/>
      <c r="BH35" s="50"/>
      <c r="BI35" s="50"/>
      <c r="BJ35" s="50"/>
      <c r="BK35" s="46"/>
      <c r="BL35" s="50"/>
      <c r="BM35" s="50"/>
      <c r="BN35" s="50"/>
      <c r="BO35" s="46"/>
      <c r="BP35" s="50"/>
      <c r="BQ35" s="50"/>
      <c r="BR35" s="50"/>
      <c r="BS35" s="44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49"/>
      <c r="CF35" s="50"/>
      <c r="CG35" s="50"/>
      <c r="CH35" s="50"/>
      <c r="CI35" s="46"/>
      <c r="CJ35" s="50"/>
    </row>
    <row r="36" spans="1:88" s="95" customFormat="1" ht="15.75" customHeight="1" hidden="1">
      <c r="A36" s="43">
        <v>89</v>
      </c>
      <c r="B36" s="43" t="s">
        <v>33</v>
      </c>
      <c r="C36" s="34" t="s">
        <v>58</v>
      </c>
      <c r="D36" s="43">
        <v>17</v>
      </c>
      <c r="E36" s="43"/>
      <c r="F36" s="43">
        <v>6</v>
      </c>
      <c r="G36" s="51"/>
      <c r="H36" s="51"/>
      <c r="I36" s="51"/>
      <c r="J36" s="7">
        <v>25081.06</v>
      </c>
      <c r="K36" s="50"/>
      <c r="L36" s="50"/>
      <c r="M36" s="50"/>
      <c r="N36" s="50"/>
      <c r="O36" s="44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44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46"/>
      <c r="AR36" s="50"/>
      <c r="AS36" s="50"/>
      <c r="AT36" s="50"/>
      <c r="AU36" s="44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46"/>
      <c r="BH36" s="50"/>
      <c r="BI36" s="50"/>
      <c r="BJ36" s="50"/>
      <c r="BK36" s="46"/>
      <c r="BL36" s="50"/>
      <c r="BM36" s="50"/>
      <c r="BN36" s="50"/>
      <c r="BO36" s="46"/>
      <c r="BP36" s="50"/>
      <c r="BQ36" s="50"/>
      <c r="BR36" s="50"/>
      <c r="BS36" s="44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49"/>
      <c r="CF36" s="50"/>
      <c r="CG36" s="50"/>
      <c r="CH36" s="50"/>
      <c r="CI36" s="46"/>
      <c r="CJ36" s="50"/>
    </row>
    <row r="37" spans="1:88" s="95" customFormat="1" ht="15.75" customHeight="1" hidden="1">
      <c r="A37" s="43">
        <v>90</v>
      </c>
      <c r="B37" s="43" t="s">
        <v>27</v>
      </c>
      <c r="C37" s="34" t="s">
        <v>58</v>
      </c>
      <c r="D37" s="43">
        <v>9</v>
      </c>
      <c r="E37" s="43"/>
      <c r="F37" s="43">
        <v>7</v>
      </c>
      <c r="G37" s="51"/>
      <c r="H37" s="51"/>
      <c r="I37" s="51"/>
      <c r="J37" s="7">
        <v>4376.09</v>
      </c>
      <c r="K37" s="50"/>
      <c r="L37" s="50"/>
      <c r="M37" s="50"/>
      <c r="N37" s="50"/>
      <c r="O37" s="44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44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46"/>
      <c r="AR37" s="50"/>
      <c r="AS37" s="50"/>
      <c r="AT37" s="50"/>
      <c r="AU37" s="44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46"/>
      <c r="BH37" s="50"/>
      <c r="BI37" s="50"/>
      <c r="BJ37" s="50"/>
      <c r="BK37" s="46"/>
      <c r="BL37" s="50"/>
      <c r="BM37" s="50"/>
      <c r="BN37" s="50"/>
      <c r="BO37" s="46"/>
      <c r="BP37" s="50"/>
      <c r="BQ37" s="50"/>
      <c r="BR37" s="50"/>
      <c r="BS37" s="44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49"/>
      <c r="CF37" s="50"/>
      <c r="CG37" s="50"/>
      <c r="CH37" s="50"/>
      <c r="CI37" s="46"/>
      <c r="CJ37" s="50"/>
    </row>
    <row r="38" spans="1:88" s="95" customFormat="1" ht="15.75" customHeight="1" hidden="1">
      <c r="A38" s="43">
        <v>91</v>
      </c>
      <c r="B38" s="43" t="s">
        <v>27</v>
      </c>
      <c r="C38" s="34" t="s">
        <v>58</v>
      </c>
      <c r="D38" s="43">
        <v>11</v>
      </c>
      <c r="E38" s="43" t="s">
        <v>59</v>
      </c>
      <c r="F38" s="43">
        <v>7</v>
      </c>
      <c r="G38" s="51"/>
      <c r="H38" s="51"/>
      <c r="I38" s="51"/>
      <c r="J38" s="7">
        <v>3481.71</v>
      </c>
      <c r="K38" s="50"/>
      <c r="L38" s="50"/>
      <c r="M38" s="50"/>
      <c r="N38" s="50"/>
      <c r="O38" s="44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4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46"/>
      <c r="AR38" s="50"/>
      <c r="AS38" s="50"/>
      <c r="AT38" s="50"/>
      <c r="AU38" s="44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46"/>
      <c r="BH38" s="50"/>
      <c r="BI38" s="50"/>
      <c r="BJ38" s="50"/>
      <c r="BK38" s="46"/>
      <c r="BL38" s="50"/>
      <c r="BM38" s="50"/>
      <c r="BN38" s="50"/>
      <c r="BO38" s="46"/>
      <c r="BP38" s="50"/>
      <c r="BQ38" s="50"/>
      <c r="BR38" s="50"/>
      <c r="BS38" s="44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49"/>
      <c r="CF38" s="50"/>
      <c r="CG38" s="50"/>
      <c r="CH38" s="50"/>
      <c r="CI38" s="46"/>
      <c r="CJ38" s="50"/>
    </row>
    <row r="39" spans="1:88" s="95" customFormat="1" ht="15.75" customHeight="1" hidden="1">
      <c r="A39" s="43">
        <v>92</v>
      </c>
      <c r="B39" s="43" t="s">
        <v>27</v>
      </c>
      <c r="C39" s="34" t="s">
        <v>58</v>
      </c>
      <c r="D39" s="43">
        <v>15</v>
      </c>
      <c r="E39" s="43" t="s">
        <v>40</v>
      </c>
      <c r="F39" s="43">
        <v>7</v>
      </c>
      <c r="G39" s="51"/>
      <c r="H39" s="51"/>
      <c r="I39" s="51"/>
      <c r="J39" s="7">
        <v>5826.27</v>
      </c>
      <c r="K39" s="50"/>
      <c r="L39" s="50"/>
      <c r="M39" s="50"/>
      <c r="N39" s="50"/>
      <c r="O39" s="44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46"/>
      <c r="AR39" s="50"/>
      <c r="AS39" s="50"/>
      <c r="AT39" s="50"/>
      <c r="AU39" s="44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46"/>
      <c r="BH39" s="50"/>
      <c r="BI39" s="50"/>
      <c r="BJ39" s="50"/>
      <c r="BK39" s="46"/>
      <c r="BL39" s="50"/>
      <c r="BM39" s="50"/>
      <c r="BN39" s="50"/>
      <c r="BO39" s="46"/>
      <c r="BP39" s="50"/>
      <c r="BQ39" s="50"/>
      <c r="BR39" s="50"/>
      <c r="BS39" s="44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49"/>
      <c r="CF39" s="50"/>
      <c r="CG39" s="50"/>
      <c r="CH39" s="50"/>
      <c r="CI39" s="46"/>
      <c r="CJ39" s="50"/>
    </row>
    <row r="40" spans="1:88" s="95" customFormat="1" ht="15.75" customHeight="1" hidden="1">
      <c r="A40" s="43">
        <v>93</v>
      </c>
      <c r="B40" s="43" t="s">
        <v>33</v>
      </c>
      <c r="C40" s="34" t="s">
        <v>60</v>
      </c>
      <c r="D40" s="43" t="s">
        <v>53</v>
      </c>
      <c r="E40" s="43" t="s">
        <v>35</v>
      </c>
      <c r="F40" s="43">
        <v>6</v>
      </c>
      <c r="G40" s="51"/>
      <c r="H40" s="51"/>
      <c r="I40" s="51"/>
      <c r="J40" s="7">
        <v>25342.98</v>
      </c>
      <c r="K40" s="50"/>
      <c r="L40" s="50"/>
      <c r="M40" s="50"/>
      <c r="N40" s="50"/>
      <c r="O40" s="44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4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46"/>
      <c r="AR40" s="50"/>
      <c r="AS40" s="50"/>
      <c r="AT40" s="50"/>
      <c r="AU40" s="54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46"/>
      <c r="BH40" s="50"/>
      <c r="BI40" s="50"/>
      <c r="BJ40" s="50"/>
      <c r="BK40" s="46"/>
      <c r="BL40" s="50"/>
      <c r="BM40" s="50"/>
      <c r="BN40" s="50"/>
      <c r="BO40" s="46"/>
      <c r="BP40" s="50"/>
      <c r="BQ40" s="50"/>
      <c r="BR40" s="50"/>
      <c r="BS40" s="44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49"/>
      <c r="CF40" s="50"/>
      <c r="CG40" s="50"/>
      <c r="CH40" s="50"/>
      <c r="CI40" s="46"/>
      <c r="CJ40" s="50"/>
    </row>
    <row r="41" spans="1:88" s="95" customFormat="1" ht="15.75" customHeight="1" hidden="1">
      <c r="A41" s="43">
        <v>94</v>
      </c>
      <c r="B41" s="43" t="s">
        <v>27</v>
      </c>
      <c r="C41" s="34" t="s">
        <v>61</v>
      </c>
      <c r="D41" s="43">
        <v>153</v>
      </c>
      <c r="E41" s="43" t="s">
        <v>46</v>
      </c>
      <c r="F41" s="43">
        <v>5</v>
      </c>
      <c r="G41" s="51"/>
      <c r="H41" s="51"/>
      <c r="I41" s="51"/>
      <c r="J41" s="7">
        <v>917.18</v>
      </c>
      <c r="K41" s="50"/>
      <c r="L41" s="50"/>
      <c r="M41" s="50"/>
      <c r="N41" s="50"/>
      <c r="O41" s="44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44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46"/>
      <c r="AR41" s="50"/>
      <c r="AS41" s="50"/>
      <c r="AT41" s="50"/>
      <c r="AU41" s="44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46"/>
      <c r="BH41" s="50"/>
      <c r="BI41" s="50"/>
      <c r="BJ41" s="50"/>
      <c r="BK41" s="46"/>
      <c r="BL41" s="50"/>
      <c r="BM41" s="50"/>
      <c r="BN41" s="50"/>
      <c r="BO41" s="46"/>
      <c r="BP41" s="50"/>
      <c r="BQ41" s="50"/>
      <c r="BR41" s="50"/>
      <c r="BS41" s="44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49"/>
      <c r="CF41" s="50"/>
      <c r="CG41" s="50"/>
      <c r="CH41" s="50"/>
      <c r="CI41" s="46"/>
      <c r="CJ41" s="50"/>
    </row>
    <row r="42" spans="1:88" s="95" customFormat="1" ht="15.75" customHeight="1" hidden="1">
      <c r="A42" s="43">
        <v>95</v>
      </c>
      <c r="B42" s="43" t="s">
        <v>27</v>
      </c>
      <c r="C42" s="34" t="s">
        <v>61</v>
      </c>
      <c r="D42" s="43">
        <v>157</v>
      </c>
      <c r="E42" s="43" t="s">
        <v>41</v>
      </c>
      <c r="F42" s="43">
        <v>5</v>
      </c>
      <c r="G42" s="51"/>
      <c r="H42" s="51"/>
      <c r="I42" s="51"/>
      <c r="J42" s="7">
        <v>32045.36</v>
      </c>
      <c r="K42" s="50"/>
      <c r="L42" s="50"/>
      <c r="M42" s="50"/>
      <c r="N42" s="50"/>
      <c r="O42" s="44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44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46"/>
      <c r="AR42" s="50"/>
      <c r="AS42" s="50"/>
      <c r="AT42" s="50"/>
      <c r="AU42" s="44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46"/>
      <c r="BH42" s="50"/>
      <c r="BI42" s="50"/>
      <c r="BJ42" s="50"/>
      <c r="BK42" s="46"/>
      <c r="BL42" s="50"/>
      <c r="BM42" s="50"/>
      <c r="BN42" s="50"/>
      <c r="BO42" s="46"/>
      <c r="BP42" s="50"/>
      <c r="BQ42" s="50"/>
      <c r="BR42" s="50"/>
      <c r="BS42" s="44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49"/>
      <c r="CF42" s="50"/>
      <c r="CG42" s="50"/>
      <c r="CH42" s="50"/>
      <c r="CI42" s="46"/>
      <c r="CJ42" s="50"/>
    </row>
    <row r="43" spans="1:88" s="95" customFormat="1" ht="15.75" customHeight="1" hidden="1">
      <c r="A43" s="43">
        <v>96</v>
      </c>
      <c r="B43" s="43" t="s">
        <v>27</v>
      </c>
      <c r="C43" s="34" t="s">
        <v>61</v>
      </c>
      <c r="D43" s="43">
        <v>161</v>
      </c>
      <c r="E43" s="43" t="s">
        <v>28</v>
      </c>
      <c r="F43" s="43">
        <v>5</v>
      </c>
      <c r="G43" s="51"/>
      <c r="H43" s="51"/>
      <c r="I43" s="51"/>
      <c r="J43" s="7">
        <v>29872.24</v>
      </c>
      <c r="K43" s="50"/>
      <c r="L43" s="50"/>
      <c r="M43" s="50"/>
      <c r="N43" s="50"/>
      <c r="O43" s="44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4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46"/>
      <c r="AR43" s="50"/>
      <c r="AS43" s="50"/>
      <c r="AT43" s="50"/>
      <c r="AU43" s="44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46"/>
      <c r="BH43" s="50"/>
      <c r="BI43" s="50"/>
      <c r="BJ43" s="50"/>
      <c r="BK43" s="46"/>
      <c r="BL43" s="50"/>
      <c r="BM43" s="50"/>
      <c r="BN43" s="50"/>
      <c r="BO43" s="46"/>
      <c r="BP43" s="50"/>
      <c r="BQ43" s="50"/>
      <c r="BR43" s="50"/>
      <c r="BS43" s="44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49"/>
      <c r="CF43" s="50"/>
      <c r="CG43" s="50"/>
      <c r="CH43" s="50"/>
      <c r="CI43" s="46"/>
      <c r="CJ43" s="50"/>
    </row>
    <row r="44" spans="1:88" s="95" customFormat="1" ht="15.75" customHeight="1" hidden="1">
      <c r="A44" s="43">
        <v>97</v>
      </c>
      <c r="B44" s="43" t="s">
        <v>27</v>
      </c>
      <c r="C44" s="34" t="s">
        <v>62</v>
      </c>
      <c r="D44" s="43">
        <v>4</v>
      </c>
      <c r="E44" s="43" t="s">
        <v>39</v>
      </c>
      <c r="F44" s="43">
        <v>6</v>
      </c>
      <c r="G44" s="51"/>
      <c r="H44" s="51"/>
      <c r="I44" s="51"/>
      <c r="J44" s="7">
        <v>4376.09</v>
      </c>
      <c r="K44" s="50"/>
      <c r="L44" s="50"/>
      <c r="M44" s="50"/>
      <c r="N44" s="50"/>
      <c r="O44" s="44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44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46"/>
      <c r="AR44" s="50"/>
      <c r="AS44" s="50"/>
      <c r="AT44" s="50"/>
      <c r="AU44" s="44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46"/>
      <c r="BH44" s="50"/>
      <c r="BI44" s="50"/>
      <c r="BJ44" s="50"/>
      <c r="BK44" s="46"/>
      <c r="BL44" s="50"/>
      <c r="BM44" s="50"/>
      <c r="BN44" s="50"/>
      <c r="BO44" s="46"/>
      <c r="BP44" s="50"/>
      <c r="BQ44" s="50"/>
      <c r="BR44" s="50"/>
      <c r="BS44" s="44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49"/>
      <c r="CF44" s="50"/>
      <c r="CG44" s="50"/>
      <c r="CH44" s="50"/>
      <c r="CI44" s="46"/>
      <c r="CJ44" s="50"/>
    </row>
    <row r="45" spans="1:88" s="95" customFormat="1" ht="15.75" customHeight="1" hidden="1">
      <c r="A45" s="43">
        <v>98</v>
      </c>
      <c r="B45" s="43" t="s">
        <v>27</v>
      </c>
      <c r="C45" s="34" t="s">
        <v>62</v>
      </c>
      <c r="D45" s="43">
        <v>8</v>
      </c>
      <c r="E45" s="43" t="s">
        <v>39</v>
      </c>
      <c r="F45" s="43">
        <v>6</v>
      </c>
      <c r="G45" s="51"/>
      <c r="H45" s="51"/>
      <c r="I45" s="51"/>
      <c r="J45" s="7">
        <v>-1690.83</v>
      </c>
      <c r="K45" s="50"/>
      <c r="L45" s="50"/>
      <c r="M45" s="50"/>
      <c r="N45" s="50"/>
      <c r="O45" s="44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44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46"/>
      <c r="AR45" s="50"/>
      <c r="AS45" s="50"/>
      <c r="AT45" s="50"/>
      <c r="AU45" s="44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46"/>
      <c r="BH45" s="50"/>
      <c r="BI45" s="50"/>
      <c r="BJ45" s="50"/>
      <c r="BK45" s="46"/>
      <c r="BL45" s="50"/>
      <c r="BM45" s="50"/>
      <c r="BN45" s="50"/>
      <c r="BO45" s="46"/>
      <c r="BP45" s="50"/>
      <c r="BQ45" s="50"/>
      <c r="BR45" s="50"/>
      <c r="BS45" s="44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49"/>
      <c r="CF45" s="50"/>
      <c r="CG45" s="50"/>
      <c r="CH45" s="50"/>
      <c r="CI45" s="46"/>
      <c r="CJ45" s="50"/>
    </row>
    <row r="46" spans="1:88" s="95" customFormat="1" ht="15.75" customHeight="1" hidden="1">
      <c r="A46" s="43">
        <v>99</v>
      </c>
      <c r="B46" s="43" t="s">
        <v>27</v>
      </c>
      <c r="C46" s="34" t="s">
        <v>62</v>
      </c>
      <c r="D46" s="43">
        <v>12</v>
      </c>
      <c r="E46" s="43" t="s">
        <v>37</v>
      </c>
      <c r="F46" s="43">
        <v>6</v>
      </c>
      <c r="G46" s="51"/>
      <c r="H46" s="51"/>
      <c r="I46" s="51"/>
      <c r="J46" s="7">
        <v>5053.26</v>
      </c>
      <c r="K46" s="50"/>
      <c r="L46" s="50"/>
      <c r="M46" s="50"/>
      <c r="N46" s="50"/>
      <c r="O46" s="44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44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46"/>
      <c r="AR46" s="50"/>
      <c r="AS46" s="50"/>
      <c r="AT46" s="50"/>
      <c r="AU46" s="44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46"/>
      <c r="BH46" s="50"/>
      <c r="BI46" s="50"/>
      <c r="BJ46" s="50"/>
      <c r="BK46" s="46"/>
      <c r="BL46" s="50"/>
      <c r="BM46" s="50"/>
      <c r="BN46" s="50"/>
      <c r="BO46" s="46"/>
      <c r="BP46" s="50"/>
      <c r="BQ46" s="50"/>
      <c r="BR46" s="50"/>
      <c r="BS46" s="44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49"/>
      <c r="CF46" s="50"/>
      <c r="CG46" s="50"/>
      <c r="CH46" s="50"/>
      <c r="CI46" s="46"/>
      <c r="CJ46" s="50"/>
    </row>
    <row r="47" spans="1:88" s="95" customFormat="1" ht="15.75" customHeight="1" hidden="1">
      <c r="A47" s="43">
        <v>100</v>
      </c>
      <c r="B47" s="43" t="s">
        <v>33</v>
      </c>
      <c r="C47" s="34" t="s">
        <v>63</v>
      </c>
      <c r="D47" s="43">
        <v>10</v>
      </c>
      <c r="E47" s="43"/>
      <c r="F47" s="43">
        <v>6</v>
      </c>
      <c r="G47" s="51"/>
      <c r="H47" s="51"/>
      <c r="I47" s="51"/>
      <c r="J47" s="7">
        <v>27200.63</v>
      </c>
      <c r="K47" s="50"/>
      <c r="L47" s="50"/>
      <c r="M47" s="50"/>
      <c r="N47" s="50"/>
      <c r="O47" s="44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44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46"/>
      <c r="AR47" s="50"/>
      <c r="AS47" s="50"/>
      <c r="AT47" s="50"/>
      <c r="AU47" s="44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46"/>
      <c r="BH47" s="50"/>
      <c r="BI47" s="50"/>
      <c r="BJ47" s="50"/>
      <c r="BK47" s="46"/>
      <c r="BL47" s="50"/>
      <c r="BM47" s="50"/>
      <c r="BN47" s="50"/>
      <c r="BO47" s="46"/>
      <c r="BP47" s="50"/>
      <c r="BQ47" s="50"/>
      <c r="BR47" s="50"/>
      <c r="BS47" s="44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49"/>
      <c r="CF47" s="50"/>
      <c r="CG47" s="50"/>
      <c r="CH47" s="50"/>
      <c r="CI47" s="46"/>
      <c r="CJ47" s="50"/>
    </row>
    <row r="48" spans="1:88" s="95" customFormat="1" ht="15.75" customHeight="1" hidden="1">
      <c r="A48" s="43">
        <v>101</v>
      </c>
      <c r="B48" s="53" t="s">
        <v>27</v>
      </c>
      <c r="C48" s="103" t="s">
        <v>64</v>
      </c>
      <c r="D48" s="52">
        <v>22</v>
      </c>
      <c r="E48" s="52"/>
      <c r="F48" s="52">
        <v>6</v>
      </c>
      <c r="G48" s="51"/>
      <c r="H48" s="51"/>
      <c r="I48" s="51"/>
      <c r="J48" s="7">
        <v>6267.07</v>
      </c>
      <c r="K48" s="50"/>
      <c r="L48" s="50"/>
      <c r="M48" s="50"/>
      <c r="N48" s="50"/>
      <c r="O48" s="44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44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46"/>
      <c r="AR48" s="50"/>
      <c r="AS48" s="50"/>
      <c r="AT48" s="50"/>
      <c r="AU48" s="44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46"/>
      <c r="BH48" s="50"/>
      <c r="BI48" s="50"/>
      <c r="BJ48" s="50"/>
      <c r="BK48" s="46"/>
      <c r="BL48" s="50"/>
      <c r="BM48" s="50"/>
      <c r="BN48" s="50"/>
      <c r="BO48" s="46"/>
      <c r="BP48" s="50"/>
      <c r="BQ48" s="50"/>
      <c r="BR48" s="50"/>
      <c r="BS48" s="44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49"/>
      <c r="CF48" s="50"/>
      <c r="CG48" s="50"/>
      <c r="CH48" s="50"/>
      <c r="CI48" s="46"/>
      <c r="CJ48" s="50"/>
    </row>
    <row r="49" spans="1:88" s="95" customFormat="1" ht="15.75" customHeight="1" hidden="1">
      <c r="A49" s="43">
        <v>102</v>
      </c>
      <c r="B49" s="53" t="s">
        <v>27</v>
      </c>
      <c r="C49" s="103" t="s">
        <v>64</v>
      </c>
      <c r="D49" s="52">
        <v>24</v>
      </c>
      <c r="E49" s="52"/>
      <c r="F49" s="52">
        <v>6</v>
      </c>
      <c r="G49" s="51"/>
      <c r="H49" s="51"/>
      <c r="I49" s="51"/>
      <c r="J49" s="7">
        <v>9838.21</v>
      </c>
      <c r="K49" s="50"/>
      <c r="L49" s="50"/>
      <c r="M49" s="50"/>
      <c r="N49" s="50"/>
      <c r="O49" s="44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44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46"/>
      <c r="AR49" s="50"/>
      <c r="AS49" s="50"/>
      <c r="AT49" s="50"/>
      <c r="AU49" s="44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46"/>
      <c r="BH49" s="50"/>
      <c r="BI49" s="50"/>
      <c r="BJ49" s="50"/>
      <c r="BK49" s="46"/>
      <c r="BL49" s="50"/>
      <c r="BM49" s="50"/>
      <c r="BN49" s="50"/>
      <c r="BO49" s="46"/>
      <c r="BP49" s="50"/>
      <c r="BQ49" s="50"/>
      <c r="BR49" s="50"/>
      <c r="BS49" s="44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9"/>
      <c r="CF49" s="50"/>
      <c r="CG49" s="50"/>
      <c r="CH49" s="50"/>
      <c r="CI49" s="46"/>
      <c r="CJ49" s="50"/>
    </row>
    <row r="50" spans="1:88" s="95" customFormat="1" ht="15.75" customHeight="1" hidden="1">
      <c r="A50" s="43">
        <v>103</v>
      </c>
      <c r="B50" s="43" t="s">
        <v>27</v>
      </c>
      <c r="C50" s="34" t="s">
        <v>65</v>
      </c>
      <c r="D50" s="43">
        <v>129</v>
      </c>
      <c r="E50" s="43" t="s">
        <v>66</v>
      </c>
      <c r="F50" s="43">
        <v>5</v>
      </c>
      <c r="G50" s="51"/>
      <c r="H50" s="51"/>
      <c r="I50" s="51"/>
      <c r="J50" s="7">
        <v>20027.09</v>
      </c>
      <c r="K50" s="50"/>
      <c r="L50" s="50"/>
      <c r="M50" s="50"/>
      <c r="N50" s="50"/>
      <c r="O50" s="44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44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46"/>
      <c r="AR50" s="50"/>
      <c r="AS50" s="50"/>
      <c r="AT50" s="50"/>
      <c r="AU50" s="44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46"/>
      <c r="BH50" s="50"/>
      <c r="BI50" s="50"/>
      <c r="BJ50" s="50"/>
      <c r="BK50" s="46"/>
      <c r="BL50" s="50"/>
      <c r="BM50" s="50"/>
      <c r="BN50" s="50"/>
      <c r="BO50" s="46"/>
      <c r="BP50" s="50"/>
      <c r="BQ50" s="50"/>
      <c r="BR50" s="50"/>
      <c r="BS50" s="44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49"/>
      <c r="CF50" s="50"/>
      <c r="CG50" s="50"/>
      <c r="CH50" s="50"/>
      <c r="CI50" s="46"/>
      <c r="CJ50" s="50"/>
    </row>
    <row r="51" spans="1:88" s="95" customFormat="1" ht="15.75" customHeight="1" hidden="1">
      <c r="A51" s="43">
        <v>104</v>
      </c>
      <c r="B51" s="43" t="s">
        <v>27</v>
      </c>
      <c r="C51" s="34" t="s">
        <v>65</v>
      </c>
      <c r="D51" s="43">
        <v>133</v>
      </c>
      <c r="E51" s="43" t="s">
        <v>67</v>
      </c>
      <c r="F51" s="43">
        <v>5</v>
      </c>
      <c r="G51" s="51"/>
      <c r="H51" s="51"/>
      <c r="I51" s="51"/>
      <c r="J51" s="7">
        <v>-10986.47</v>
      </c>
      <c r="K51" s="50"/>
      <c r="L51" s="50"/>
      <c r="M51" s="50"/>
      <c r="N51" s="50"/>
      <c r="O51" s="44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44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46"/>
      <c r="AR51" s="50"/>
      <c r="AS51" s="50"/>
      <c r="AT51" s="50"/>
      <c r="AU51" s="44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46"/>
      <c r="BH51" s="50"/>
      <c r="BI51" s="50"/>
      <c r="BJ51" s="50"/>
      <c r="BK51" s="46"/>
      <c r="BL51" s="50"/>
      <c r="BM51" s="50"/>
      <c r="BN51" s="50"/>
      <c r="BO51" s="46"/>
      <c r="BP51" s="50"/>
      <c r="BQ51" s="50"/>
      <c r="BR51" s="50"/>
      <c r="BS51" s="44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49"/>
      <c r="CF51" s="50"/>
      <c r="CG51" s="50"/>
      <c r="CH51" s="50"/>
      <c r="CI51" s="46"/>
      <c r="CJ51" s="50"/>
    </row>
    <row r="52" spans="1:88" s="95" customFormat="1" ht="15.75" customHeight="1" hidden="1">
      <c r="A52" s="43">
        <v>105</v>
      </c>
      <c r="B52" s="53" t="s">
        <v>27</v>
      </c>
      <c r="C52" s="103" t="s">
        <v>65</v>
      </c>
      <c r="D52" s="52">
        <v>151</v>
      </c>
      <c r="E52" s="52"/>
      <c r="F52" s="52">
        <v>2</v>
      </c>
      <c r="G52" s="51"/>
      <c r="H52" s="51"/>
      <c r="I52" s="51"/>
      <c r="J52" s="7">
        <v>149771.07</v>
      </c>
      <c r="K52" s="50"/>
      <c r="L52" s="50"/>
      <c r="M52" s="50"/>
      <c r="N52" s="50"/>
      <c r="O52" s="44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44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46"/>
      <c r="AR52" s="50"/>
      <c r="AS52" s="50"/>
      <c r="AT52" s="50"/>
      <c r="AU52" s="44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46"/>
      <c r="BH52" s="50"/>
      <c r="BI52" s="50"/>
      <c r="BJ52" s="50"/>
      <c r="BK52" s="46"/>
      <c r="BL52" s="50"/>
      <c r="BM52" s="50"/>
      <c r="BN52" s="50"/>
      <c r="BO52" s="46"/>
      <c r="BP52" s="50"/>
      <c r="BQ52" s="50"/>
      <c r="BR52" s="50"/>
      <c r="BS52" s="44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49"/>
      <c r="CF52" s="50"/>
      <c r="CG52" s="50"/>
      <c r="CH52" s="50"/>
      <c r="CI52" s="46"/>
      <c r="CJ52" s="50"/>
    </row>
    <row r="53" spans="1:88" s="95" customFormat="1" ht="31.5" customHeight="1" hidden="1">
      <c r="A53" s="43">
        <v>106</v>
      </c>
      <c r="B53" s="43" t="s">
        <v>27</v>
      </c>
      <c r="C53" s="34" t="s">
        <v>68</v>
      </c>
      <c r="D53" s="43">
        <v>3</v>
      </c>
      <c r="E53" s="43"/>
      <c r="F53" s="43">
        <v>5</v>
      </c>
      <c r="G53" s="51"/>
      <c r="H53" s="51"/>
      <c r="I53" s="51"/>
      <c r="J53" s="7">
        <v>25692.19</v>
      </c>
      <c r="K53" s="50"/>
      <c r="L53" s="50"/>
      <c r="M53" s="50"/>
      <c r="N53" s="50"/>
      <c r="O53" s="44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44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46"/>
      <c r="AR53" s="50"/>
      <c r="AS53" s="50"/>
      <c r="AT53" s="50"/>
      <c r="AU53" s="44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46"/>
      <c r="BH53" s="50"/>
      <c r="BI53" s="50"/>
      <c r="BJ53" s="50"/>
      <c r="BK53" s="46"/>
      <c r="BL53" s="50"/>
      <c r="BM53" s="50"/>
      <c r="BN53" s="50"/>
      <c r="BO53" s="46"/>
      <c r="BP53" s="50"/>
      <c r="BQ53" s="50"/>
      <c r="BR53" s="50"/>
      <c r="BS53" s="44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49"/>
      <c r="CF53" s="50"/>
      <c r="CG53" s="50"/>
      <c r="CH53" s="50"/>
      <c r="CI53" s="46"/>
      <c r="CJ53" s="50"/>
    </row>
    <row r="54" spans="1:88" s="95" customFormat="1" ht="33" customHeight="1" hidden="1">
      <c r="A54" s="43">
        <v>107</v>
      </c>
      <c r="B54" s="43" t="s">
        <v>27</v>
      </c>
      <c r="C54" s="34" t="s">
        <v>68</v>
      </c>
      <c r="D54" s="43">
        <v>5</v>
      </c>
      <c r="E54" s="43"/>
      <c r="F54" s="43">
        <v>5</v>
      </c>
      <c r="G54" s="51"/>
      <c r="H54" s="51"/>
      <c r="I54" s="51"/>
      <c r="J54" s="7">
        <v>23367.53</v>
      </c>
      <c r="K54" s="50"/>
      <c r="L54" s="50"/>
      <c r="M54" s="50"/>
      <c r="N54" s="50"/>
      <c r="O54" s="44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44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46"/>
      <c r="AR54" s="50"/>
      <c r="AS54" s="50"/>
      <c r="AT54" s="50"/>
      <c r="AU54" s="44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46"/>
      <c r="BH54" s="50"/>
      <c r="BI54" s="50"/>
      <c r="BJ54" s="50"/>
      <c r="BK54" s="46"/>
      <c r="BL54" s="50"/>
      <c r="BM54" s="50"/>
      <c r="BN54" s="50"/>
      <c r="BO54" s="46"/>
      <c r="BP54" s="50"/>
      <c r="BQ54" s="50"/>
      <c r="BR54" s="50"/>
      <c r="BS54" s="44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49"/>
      <c r="CF54" s="50"/>
      <c r="CG54" s="50"/>
      <c r="CH54" s="50"/>
      <c r="CI54" s="46"/>
      <c r="CJ54" s="50"/>
    </row>
    <row r="55" spans="1:88" s="95" customFormat="1" ht="17.25" customHeight="1" hidden="1">
      <c r="A55" s="43">
        <v>108</v>
      </c>
      <c r="B55" s="43" t="s">
        <v>27</v>
      </c>
      <c r="C55" s="34" t="s">
        <v>69</v>
      </c>
      <c r="D55" s="43" t="s">
        <v>55</v>
      </c>
      <c r="E55" s="43" t="s">
        <v>70</v>
      </c>
      <c r="F55" s="43">
        <v>6</v>
      </c>
      <c r="G55" s="51"/>
      <c r="H55" s="51"/>
      <c r="I55" s="51"/>
      <c r="J55" s="7">
        <v>131820.72</v>
      </c>
      <c r="K55" s="58"/>
      <c r="L55" s="58"/>
      <c r="M55" s="58"/>
      <c r="N55" s="58"/>
      <c r="O55" s="54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4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9"/>
      <c r="AR55" s="58"/>
      <c r="AS55" s="58"/>
      <c r="AT55" s="58"/>
      <c r="AU55" s="54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9"/>
      <c r="BH55" s="58"/>
      <c r="BI55" s="58"/>
      <c r="BJ55" s="58"/>
      <c r="BK55" s="59"/>
      <c r="BL55" s="58"/>
      <c r="BM55" s="58"/>
      <c r="BN55" s="58"/>
      <c r="BO55" s="59"/>
      <c r="BP55" s="58"/>
      <c r="BQ55" s="58"/>
      <c r="BR55" s="58"/>
      <c r="BS55" s="54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0"/>
      <c r="CH55" s="50"/>
      <c r="CI55" s="46"/>
      <c r="CJ55" s="50"/>
    </row>
    <row r="56" spans="1:88" s="95" customFormat="1" ht="16.5" customHeight="1" hidden="1">
      <c r="A56" s="43">
        <v>109</v>
      </c>
      <c r="B56" s="43" t="s">
        <v>27</v>
      </c>
      <c r="C56" s="34" t="s">
        <v>71</v>
      </c>
      <c r="D56" s="43" t="s">
        <v>55</v>
      </c>
      <c r="E56" s="43" t="s">
        <v>72</v>
      </c>
      <c r="F56" s="43">
        <v>6</v>
      </c>
      <c r="G56" s="51"/>
      <c r="H56" s="51"/>
      <c r="I56" s="51"/>
      <c r="J56" s="7">
        <v>139939.02</v>
      </c>
      <c r="K56" s="50"/>
      <c r="L56" s="50"/>
      <c r="M56" s="50"/>
      <c r="N56" s="50"/>
      <c r="O56" s="44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44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46"/>
      <c r="AR56" s="50"/>
      <c r="AS56" s="50"/>
      <c r="AT56" s="50"/>
      <c r="AU56" s="44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46"/>
      <c r="BH56" s="50"/>
      <c r="BI56" s="50"/>
      <c r="BJ56" s="50"/>
      <c r="BK56" s="46"/>
      <c r="BL56" s="50"/>
      <c r="BM56" s="50"/>
      <c r="BN56" s="50"/>
      <c r="BO56" s="46"/>
      <c r="BP56" s="50"/>
      <c r="BQ56" s="50"/>
      <c r="BR56" s="50"/>
      <c r="BS56" s="44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49"/>
      <c r="CF56" s="50"/>
      <c r="CG56" s="50"/>
      <c r="CH56" s="50"/>
      <c r="CI56" s="46"/>
      <c r="CJ56" s="50"/>
    </row>
    <row r="57" spans="1:88" s="95" customFormat="1" ht="15.75" customHeight="1" hidden="1">
      <c r="A57" s="43">
        <v>110</v>
      </c>
      <c r="B57" s="43" t="s">
        <v>27</v>
      </c>
      <c r="C57" s="34" t="s">
        <v>73</v>
      </c>
      <c r="D57" s="43" t="s">
        <v>74</v>
      </c>
      <c r="E57" s="43" t="s">
        <v>29</v>
      </c>
      <c r="F57" s="43">
        <v>5</v>
      </c>
      <c r="G57" s="51"/>
      <c r="H57" s="51"/>
      <c r="I57" s="51"/>
      <c r="J57" s="7">
        <v>83997.45</v>
      </c>
      <c r="K57" s="50"/>
      <c r="L57" s="50"/>
      <c r="M57" s="50"/>
      <c r="N57" s="50"/>
      <c r="O57" s="44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44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46"/>
      <c r="AR57" s="50"/>
      <c r="AS57" s="50"/>
      <c r="AT57" s="50"/>
      <c r="AU57" s="44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46"/>
      <c r="BH57" s="50"/>
      <c r="BI57" s="50"/>
      <c r="BJ57" s="50"/>
      <c r="BK57" s="46"/>
      <c r="BL57" s="50"/>
      <c r="BM57" s="50"/>
      <c r="BN57" s="50"/>
      <c r="BO57" s="46"/>
      <c r="BP57" s="50"/>
      <c r="BQ57" s="50"/>
      <c r="BR57" s="50"/>
      <c r="BS57" s="44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49"/>
      <c r="CF57" s="50"/>
      <c r="CG57" s="50"/>
      <c r="CH57" s="50"/>
      <c r="CI57" s="46"/>
      <c r="CJ57" s="50"/>
    </row>
    <row r="58" spans="1:88" s="95" customFormat="1" ht="15.75" customHeight="1" hidden="1">
      <c r="A58" s="43">
        <v>111</v>
      </c>
      <c r="B58" s="43" t="s">
        <v>27</v>
      </c>
      <c r="C58" s="34" t="s">
        <v>75</v>
      </c>
      <c r="D58" s="43">
        <v>1</v>
      </c>
      <c r="E58" s="43" t="s">
        <v>29</v>
      </c>
      <c r="F58" s="43">
        <v>6</v>
      </c>
      <c r="G58" s="51"/>
      <c r="H58" s="51"/>
      <c r="I58" s="51"/>
      <c r="J58" s="7">
        <v>-78154.26</v>
      </c>
      <c r="K58" s="50"/>
      <c r="L58" s="50"/>
      <c r="M58" s="50"/>
      <c r="N58" s="50"/>
      <c r="O58" s="44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44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46"/>
      <c r="AR58" s="50"/>
      <c r="AS58" s="50"/>
      <c r="AT58" s="50"/>
      <c r="AU58" s="44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46"/>
      <c r="BH58" s="50"/>
      <c r="BI58" s="50"/>
      <c r="BJ58" s="50"/>
      <c r="BK58" s="46"/>
      <c r="BL58" s="50"/>
      <c r="BM58" s="50"/>
      <c r="BN58" s="50"/>
      <c r="BO58" s="46"/>
      <c r="BP58" s="50"/>
      <c r="BQ58" s="50"/>
      <c r="BR58" s="50"/>
      <c r="BS58" s="44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49"/>
      <c r="CF58" s="50"/>
      <c r="CG58" s="50"/>
      <c r="CH58" s="50"/>
      <c r="CI58" s="46"/>
      <c r="CJ58" s="50"/>
    </row>
    <row r="59" spans="1:88" s="95" customFormat="1" ht="15.75" customHeight="1" hidden="1">
      <c r="A59" s="43">
        <v>112</v>
      </c>
      <c r="B59" s="43" t="s">
        <v>27</v>
      </c>
      <c r="C59" s="34" t="s">
        <v>75</v>
      </c>
      <c r="D59" s="43">
        <v>2</v>
      </c>
      <c r="E59" s="43" t="s">
        <v>31</v>
      </c>
      <c r="F59" s="43">
        <v>6</v>
      </c>
      <c r="G59" s="51"/>
      <c r="H59" s="51"/>
      <c r="I59" s="51"/>
      <c r="J59" s="7">
        <v>-70024.71</v>
      </c>
      <c r="K59" s="50"/>
      <c r="L59" s="50"/>
      <c r="M59" s="50"/>
      <c r="N59" s="50"/>
      <c r="O59" s="44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44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46"/>
      <c r="AR59" s="50"/>
      <c r="AS59" s="50"/>
      <c r="AT59" s="50"/>
      <c r="AU59" s="44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46"/>
      <c r="BH59" s="50"/>
      <c r="BI59" s="50"/>
      <c r="BJ59" s="50"/>
      <c r="BK59" s="46"/>
      <c r="BL59" s="50"/>
      <c r="BM59" s="50"/>
      <c r="BN59" s="50"/>
      <c r="BO59" s="46"/>
      <c r="BP59" s="50"/>
      <c r="BQ59" s="50"/>
      <c r="BR59" s="50"/>
      <c r="BS59" s="44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49"/>
      <c r="CF59" s="50"/>
      <c r="CG59" s="50"/>
      <c r="CH59" s="50"/>
      <c r="CI59" s="46"/>
      <c r="CJ59" s="50"/>
    </row>
    <row r="60" spans="1:88" s="95" customFormat="1" ht="15.75" customHeight="1" hidden="1">
      <c r="A60" s="43">
        <v>113</v>
      </c>
      <c r="B60" s="43" t="s">
        <v>27</v>
      </c>
      <c r="C60" s="34" t="s">
        <v>75</v>
      </c>
      <c r="D60" s="43">
        <v>3</v>
      </c>
      <c r="E60" s="43" t="s">
        <v>34</v>
      </c>
      <c r="F60" s="43">
        <v>6</v>
      </c>
      <c r="G60" s="51"/>
      <c r="H60" s="51"/>
      <c r="I60" s="51"/>
      <c r="J60" s="7">
        <v>-73889.72</v>
      </c>
      <c r="K60" s="50"/>
      <c r="L60" s="50"/>
      <c r="M60" s="50"/>
      <c r="N60" s="50"/>
      <c r="O60" s="44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44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46"/>
      <c r="AR60" s="50"/>
      <c r="AS60" s="50"/>
      <c r="AT60" s="50"/>
      <c r="AU60" s="44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46"/>
      <c r="BH60" s="50"/>
      <c r="BI60" s="50"/>
      <c r="BJ60" s="50"/>
      <c r="BK60" s="46"/>
      <c r="BL60" s="50"/>
      <c r="BM60" s="50"/>
      <c r="BN60" s="50"/>
      <c r="BO60" s="46"/>
      <c r="BP60" s="50"/>
      <c r="BQ60" s="50"/>
      <c r="BR60" s="50"/>
      <c r="BS60" s="44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49"/>
      <c r="CF60" s="50"/>
      <c r="CG60" s="50"/>
      <c r="CH60" s="50"/>
      <c r="CI60" s="46"/>
      <c r="CJ60" s="50"/>
    </row>
    <row r="61" spans="1:88" s="95" customFormat="1" ht="15.75" customHeight="1" hidden="1">
      <c r="A61" s="43">
        <v>114</v>
      </c>
      <c r="B61" s="43" t="s">
        <v>27</v>
      </c>
      <c r="C61" s="34" t="s">
        <v>76</v>
      </c>
      <c r="D61" s="43">
        <v>9</v>
      </c>
      <c r="E61" s="43"/>
      <c r="F61" s="43">
        <v>5</v>
      </c>
      <c r="G61" s="51"/>
      <c r="H61" s="51"/>
      <c r="I61" s="51"/>
      <c r="J61" s="7">
        <v>-71308.6</v>
      </c>
      <c r="K61" s="50"/>
      <c r="L61" s="50"/>
      <c r="M61" s="50"/>
      <c r="N61" s="50"/>
      <c r="O61" s="44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44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46"/>
      <c r="AR61" s="50"/>
      <c r="AS61" s="50"/>
      <c r="AT61" s="50"/>
      <c r="AU61" s="44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46"/>
      <c r="BH61" s="50"/>
      <c r="BI61" s="50"/>
      <c r="BJ61" s="50"/>
      <c r="BK61" s="46"/>
      <c r="BL61" s="50"/>
      <c r="BM61" s="50"/>
      <c r="BN61" s="50"/>
      <c r="BO61" s="46"/>
      <c r="BP61" s="50"/>
      <c r="BQ61" s="50"/>
      <c r="BR61" s="50"/>
      <c r="BS61" s="44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49"/>
      <c r="CF61" s="50"/>
      <c r="CG61" s="50"/>
      <c r="CH61" s="50"/>
      <c r="CI61" s="46"/>
      <c r="CJ61" s="50"/>
    </row>
    <row r="62" spans="1:88" s="95" customFormat="1" ht="15.75" customHeight="1" hidden="1">
      <c r="A62" s="43">
        <v>115</v>
      </c>
      <c r="B62" s="43" t="s">
        <v>27</v>
      </c>
      <c r="C62" s="34" t="s">
        <v>76</v>
      </c>
      <c r="D62" s="43">
        <v>13</v>
      </c>
      <c r="E62" s="43"/>
      <c r="F62" s="43">
        <v>5</v>
      </c>
      <c r="G62" s="51"/>
      <c r="H62" s="51"/>
      <c r="I62" s="51"/>
      <c r="J62" s="7">
        <v>19875.6</v>
      </c>
      <c r="K62" s="50"/>
      <c r="L62" s="50"/>
      <c r="M62" s="50"/>
      <c r="N62" s="50"/>
      <c r="O62" s="44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44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46"/>
      <c r="AR62" s="50"/>
      <c r="AS62" s="50"/>
      <c r="AT62" s="50"/>
      <c r="AU62" s="44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46"/>
      <c r="BH62" s="50"/>
      <c r="BI62" s="50"/>
      <c r="BJ62" s="50"/>
      <c r="BK62" s="46"/>
      <c r="BL62" s="50"/>
      <c r="BM62" s="50"/>
      <c r="BN62" s="50"/>
      <c r="BO62" s="46"/>
      <c r="BP62" s="50"/>
      <c r="BQ62" s="50"/>
      <c r="BR62" s="50"/>
      <c r="BS62" s="44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49"/>
      <c r="CF62" s="50"/>
      <c r="CG62" s="50"/>
      <c r="CH62" s="50"/>
      <c r="CI62" s="46"/>
      <c r="CJ62" s="50"/>
    </row>
    <row r="63" spans="1:88" s="95" customFormat="1" ht="15.75" customHeight="1" hidden="1">
      <c r="A63" s="43">
        <v>116</v>
      </c>
      <c r="B63" s="43" t="s">
        <v>27</v>
      </c>
      <c r="C63" s="34" t="s">
        <v>76</v>
      </c>
      <c r="D63" s="43">
        <v>11</v>
      </c>
      <c r="E63" s="43"/>
      <c r="F63" s="43">
        <v>5</v>
      </c>
      <c r="G63" s="51"/>
      <c r="H63" s="51"/>
      <c r="I63" s="51"/>
      <c r="J63" s="7">
        <v>19688.76</v>
      </c>
      <c r="K63" s="50"/>
      <c r="L63" s="50"/>
      <c r="M63" s="50"/>
      <c r="N63" s="50"/>
      <c r="O63" s="44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44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46"/>
      <c r="AR63" s="50"/>
      <c r="AS63" s="50"/>
      <c r="AT63" s="50"/>
      <c r="AU63" s="44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46"/>
      <c r="BH63" s="50"/>
      <c r="BI63" s="50"/>
      <c r="BJ63" s="50"/>
      <c r="BK63" s="46"/>
      <c r="BL63" s="50"/>
      <c r="BM63" s="50"/>
      <c r="BN63" s="50"/>
      <c r="BO63" s="46"/>
      <c r="BP63" s="50"/>
      <c r="BQ63" s="50"/>
      <c r="BR63" s="50"/>
      <c r="BS63" s="44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49"/>
      <c r="CF63" s="50"/>
      <c r="CG63" s="50"/>
      <c r="CH63" s="50"/>
      <c r="CI63" s="46"/>
      <c r="CJ63" s="50"/>
    </row>
    <row r="64" spans="1:88" s="95" customFormat="1" ht="15.75" customHeight="1" hidden="1">
      <c r="A64" s="43">
        <v>117</v>
      </c>
      <c r="B64" s="43" t="s">
        <v>27</v>
      </c>
      <c r="C64" s="34" t="s">
        <v>77</v>
      </c>
      <c r="D64" s="43">
        <v>17</v>
      </c>
      <c r="E64" s="43"/>
      <c r="F64" s="43">
        <v>7</v>
      </c>
      <c r="G64" s="51"/>
      <c r="H64" s="51"/>
      <c r="I64" s="51"/>
      <c r="J64" s="7">
        <v>3507.26</v>
      </c>
      <c r="K64" s="50"/>
      <c r="L64" s="50"/>
      <c r="M64" s="50"/>
      <c r="N64" s="50"/>
      <c r="O64" s="44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44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46"/>
      <c r="AR64" s="50"/>
      <c r="AS64" s="50"/>
      <c r="AT64" s="50"/>
      <c r="AU64" s="44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46"/>
      <c r="BH64" s="50"/>
      <c r="BI64" s="50"/>
      <c r="BJ64" s="50"/>
      <c r="BK64" s="46"/>
      <c r="BL64" s="50"/>
      <c r="BM64" s="50"/>
      <c r="BN64" s="50"/>
      <c r="BO64" s="46"/>
      <c r="BP64" s="50"/>
      <c r="BQ64" s="50"/>
      <c r="BR64" s="50"/>
      <c r="BS64" s="44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49"/>
      <c r="CF64" s="50"/>
      <c r="CG64" s="50"/>
      <c r="CH64" s="50"/>
      <c r="CI64" s="46"/>
      <c r="CJ64" s="50"/>
    </row>
    <row r="65" spans="1:88" s="95" customFormat="1" ht="61.5" customHeight="1">
      <c r="A65" s="160">
        <v>6</v>
      </c>
      <c r="B65" s="160" t="s">
        <v>128</v>
      </c>
      <c r="C65" s="162" t="s">
        <v>173</v>
      </c>
      <c r="D65" s="160">
        <v>39</v>
      </c>
      <c r="E65" s="160"/>
      <c r="F65" s="160">
        <v>2</v>
      </c>
      <c r="G65" s="164">
        <v>8.17</v>
      </c>
      <c r="H65" s="164">
        <v>8.41</v>
      </c>
      <c r="I65" s="164">
        <v>66020.78</v>
      </c>
      <c r="J65" s="150">
        <v>803885.93</v>
      </c>
      <c r="K65" s="4"/>
      <c r="L65" s="60"/>
      <c r="M65" s="4"/>
      <c r="N65" s="4" t="s">
        <v>144</v>
      </c>
      <c r="O65" s="143"/>
      <c r="P65" s="50"/>
      <c r="Q65" s="50"/>
      <c r="R65" s="50"/>
      <c r="S65" s="50"/>
      <c r="T65" s="50"/>
      <c r="U65" s="50"/>
      <c r="V65" s="50"/>
      <c r="W65" s="50"/>
      <c r="X65" s="4"/>
      <c r="Y65" s="4"/>
      <c r="Z65" s="4"/>
      <c r="AA65" s="143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4"/>
      <c r="AO65" s="4"/>
      <c r="AP65" s="4"/>
      <c r="AQ65" s="145"/>
      <c r="AR65" s="4"/>
      <c r="AS65" s="60" t="s">
        <v>206</v>
      </c>
      <c r="AT65" s="4"/>
      <c r="AU65" s="143"/>
      <c r="AV65" s="50"/>
      <c r="AW65" s="50"/>
      <c r="AX65" s="50"/>
      <c r="AY65" s="50"/>
      <c r="AZ65" s="50"/>
      <c r="BA65" s="50"/>
      <c r="BB65" s="50"/>
      <c r="BC65" s="50"/>
      <c r="BD65" s="4"/>
      <c r="BE65" s="60" t="s">
        <v>160</v>
      </c>
      <c r="BF65" s="4"/>
      <c r="BG65" s="145">
        <v>8850</v>
      </c>
      <c r="BH65" s="4"/>
      <c r="BI65" s="4"/>
      <c r="BJ65" s="4"/>
      <c r="BK65" s="145"/>
      <c r="BL65" s="4"/>
      <c r="BM65" s="4"/>
      <c r="BN65" s="4"/>
      <c r="BO65" s="145"/>
      <c r="BP65" s="4"/>
      <c r="BQ65" s="60" t="s">
        <v>229</v>
      </c>
      <c r="BR65" s="4"/>
      <c r="BS65" s="143">
        <v>5400</v>
      </c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49"/>
      <c r="CF65" s="50"/>
      <c r="CG65" s="50"/>
      <c r="CH65" s="60"/>
      <c r="CI65" s="145"/>
      <c r="CJ65" s="152">
        <f>BS65+BO66+BG65+BG66</f>
        <v>232141</v>
      </c>
    </row>
    <row r="66" spans="1:88" s="95" customFormat="1" ht="66.75" customHeight="1">
      <c r="A66" s="161"/>
      <c r="B66" s="161"/>
      <c r="C66" s="163"/>
      <c r="D66" s="161"/>
      <c r="E66" s="161"/>
      <c r="F66" s="161"/>
      <c r="G66" s="165"/>
      <c r="H66" s="165"/>
      <c r="I66" s="165"/>
      <c r="J66" s="151"/>
      <c r="K66" s="4" t="s">
        <v>150</v>
      </c>
      <c r="L66" s="60"/>
      <c r="M66" s="4">
        <v>1</v>
      </c>
      <c r="N66" s="4" t="s">
        <v>144</v>
      </c>
      <c r="O66" s="44"/>
      <c r="P66" s="4"/>
      <c r="Q66" s="4"/>
      <c r="R66" s="4"/>
      <c r="S66" s="4"/>
      <c r="T66" s="4"/>
      <c r="U66" s="4"/>
      <c r="V66" s="4"/>
      <c r="W66" s="4"/>
      <c r="X66" s="4"/>
      <c r="Y66" s="60"/>
      <c r="Z66" s="4"/>
      <c r="AA66" s="4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 t="s">
        <v>150</v>
      </c>
      <c r="AO66" s="60"/>
      <c r="AP66" s="4"/>
      <c r="AQ66" s="46"/>
      <c r="AR66" s="60"/>
      <c r="AS66" s="60" t="s">
        <v>135</v>
      </c>
      <c r="AT66" s="60" t="s">
        <v>145</v>
      </c>
      <c r="AU66" s="44"/>
      <c r="AV66" s="4"/>
      <c r="AW66" s="4"/>
      <c r="AX66" s="4"/>
      <c r="AY66" s="4"/>
      <c r="AZ66" s="4"/>
      <c r="BA66" s="4"/>
      <c r="BB66" s="4"/>
      <c r="BC66" s="4"/>
      <c r="BD66" s="4"/>
      <c r="BE66" s="60" t="s">
        <v>146</v>
      </c>
      <c r="BF66" s="60" t="s">
        <v>147</v>
      </c>
      <c r="BG66" s="46">
        <v>212891</v>
      </c>
      <c r="BH66" s="4"/>
      <c r="BI66" s="60"/>
      <c r="BJ66" s="4"/>
      <c r="BK66" s="46"/>
      <c r="BL66" s="4"/>
      <c r="BM66" s="60" t="s">
        <v>143</v>
      </c>
      <c r="BN66" s="60"/>
      <c r="BO66" s="46">
        <v>5000</v>
      </c>
      <c r="BP66" s="60"/>
      <c r="BQ66" s="60"/>
      <c r="BR66" s="4"/>
      <c r="BS66" s="4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60"/>
      <c r="CF66" s="4"/>
      <c r="CG66" s="4"/>
      <c r="CH66" s="60"/>
      <c r="CI66" s="46"/>
      <c r="CJ66" s="153"/>
    </row>
    <row r="67" spans="1:88" s="95" customFormat="1" ht="82.5" customHeight="1">
      <c r="A67" s="195">
        <v>7</v>
      </c>
      <c r="B67" s="195" t="s">
        <v>113</v>
      </c>
      <c r="C67" s="196" t="s">
        <v>138</v>
      </c>
      <c r="D67" s="195">
        <v>347</v>
      </c>
      <c r="E67" s="195" t="s">
        <v>29</v>
      </c>
      <c r="F67" s="195">
        <v>3</v>
      </c>
      <c r="G67" s="239">
        <v>8.17</v>
      </c>
      <c r="H67" s="233">
        <v>8.41</v>
      </c>
      <c r="I67" s="239">
        <v>123857.03</v>
      </c>
      <c r="J67" s="239">
        <v>1508115.81</v>
      </c>
      <c r="K67" s="166" t="s">
        <v>150</v>
      </c>
      <c r="L67" s="115" t="s">
        <v>198</v>
      </c>
      <c r="M67" s="147"/>
      <c r="N67" s="122" t="s">
        <v>144</v>
      </c>
      <c r="O67" s="143">
        <v>407620</v>
      </c>
      <c r="P67" s="5"/>
      <c r="Q67" s="5"/>
      <c r="R67" s="5"/>
      <c r="S67" s="5"/>
      <c r="T67" s="5"/>
      <c r="U67" s="5"/>
      <c r="V67" s="5"/>
      <c r="W67" s="5"/>
      <c r="X67" s="168"/>
      <c r="Y67" s="168"/>
      <c r="Z67" s="168"/>
      <c r="AA67" s="198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168" t="s">
        <v>149</v>
      </c>
      <c r="AO67" s="148" t="s">
        <v>197</v>
      </c>
      <c r="AP67" s="147">
        <v>2</v>
      </c>
      <c r="AQ67" s="146"/>
      <c r="AR67" s="168"/>
      <c r="AS67" s="166" t="s">
        <v>154</v>
      </c>
      <c r="AT67" s="168"/>
      <c r="AU67" s="198">
        <v>15730</v>
      </c>
      <c r="AV67" s="5"/>
      <c r="AW67" s="5"/>
      <c r="AX67" s="5"/>
      <c r="AY67" s="5"/>
      <c r="AZ67" s="5"/>
      <c r="BA67" s="5"/>
      <c r="BB67" s="5"/>
      <c r="BC67" s="5"/>
      <c r="BD67" s="168"/>
      <c r="BE67" s="166" t="s">
        <v>153</v>
      </c>
      <c r="BF67" s="119"/>
      <c r="BG67" s="183"/>
      <c r="BH67" s="182"/>
      <c r="BI67" s="226" t="s">
        <v>158</v>
      </c>
      <c r="BJ67" s="182"/>
      <c r="BK67" s="197">
        <v>19270</v>
      </c>
      <c r="BL67" s="168"/>
      <c r="BM67" s="166" t="s">
        <v>143</v>
      </c>
      <c r="BN67" s="168"/>
      <c r="BO67" s="183"/>
      <c r="BP67" s="168"/>
      <c r="BQ67" s="166" t="s">
        <v>155</v>
      </c>
      <c r="BR67" s="168"/>
      <c r="BS67" s="198">
        <v>16860</v>
      </c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6"/>
      <c r="CF67" s="5"/>
      <c r="CG67" s="5"/>
      <c r="CH67" s="115" t="s">
        <v>234</v>
      </c>
      <c r="CI67" s="117">
        <v>30000</v>
      </c>
      <c r="CJ67" s="194">
        <f>CI69+CI68+CI67+BS67+BO67+BK67+AU67+AQ68+AQ67+O68+O67</f>
        <v>524295</v>
      </c>
    </row>
    <row r="68" spans="1:88" s="95" customFormat="1" ht="54" customHeight="1">
      <c r="A68" s="195"/>
      <c r="B68" s="195"/>
      <c r="C68" s="196"/>
      <c r="D68" s="195"/>
      <c r="E68" s="195"/>
      <c r="F68" s="195"/>
      <c r="G68" s="239"/>
      <c r="H68" s="234"/>
      <c r="I68" s="239"/>
      <c r="J68" s="239"/>
      <c r="K68" s="186"/>
      <c r="L68" s="166" t="s">
        <v>233</v>
      </c>
      <c r="M68" s="168">
        <v>1</v>
      </c>
      <c r="N68" s="168" t="s">
        <v>144</v>
      </c>
      <c r="O68" s="198">
        <v>11500</v>
      </c>
      <c r="P68" s="5"/>
      <c r="Q68" s="5"/>
      <c r="R68" s="5"/>
      <c r="S68" s="5"/>
      <c r="T68" s="5"/>
      <c r="U68" s="5"/>
      <c r="V68" s="5"/>
      <c r="W68" s="5"/>
      <c r="X68" s="178"/>
      <c r="Y68" s="178"/>
      <c r="Z68" s="178"/>
      <c r="AA68" s="192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178"/>
      <c r="AO68" s="166"/>
      <c r="AP68" s="168">
        <v>1</v>
      </c>
      <c r="AQ68" s="183"/>
      <c r="AR68" s="178"/>
      <c r="AS68" s="186"/>
      <c r="AT68" s="178"/>
      <c r="AU68" s="192"/>
      <c r="AV68" s="5"/>
      <c r="AW68" s="5"/>
      <c r="AX68" s="5"/>
      <c r="AY68" s="5"/>
      <c r="AZ68" s="5"/>
      <c r="BA68" s="5"/>
      <c r="BB68" s="5"/>
      <c r="BC68" s="5"/>
      <c r="BD68" s="178"/>
      <c r="BE68" s="186"/>
      <c r="BF68" s="120"/>
      <c r="BG68" s="184"/>
      <c r="BH68" s="182"/>
      <c r="BI68" s="226"/>
      <c r="BJ68" s="182"/>
      <c r="BK68" s="197"/>
      <c r="BL68" s="178"/>
      <c r="BM68" s="186"/>
      <c r="BN68" s="178"/>
      <c r="BO68" s="184"/>
      <c r="BP68" s="178"/>
      <c r="BQ68" s="186"/>
      <c r="BR68" s="178"/>
      <c r="BS68" s="192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6"/>
      <c r="CF68" s="5"/>
      <c r="CG68" s="5"/>
      <c r="CH68" s="115" t="s">
        <v>208</v>
      </c>
      <c r="CI68" s="117"/>
      <c r="CJ68" s="194"/>
    </row>
    <row r="69" spans="1:88" s="95" customFormat="1" ht="55.5" customHeight="1">
      <c r="A69" s="195"/>
      <c r="B69" s="195"/>
      <c r="C69" s="196"/>
      <c r="D69" s="195"/>
      <c r="E69" s="195"/>
      <c r="F69" s="195"/>
      <c r="G69" s="239"/>
      <c r="H69" s="235"/>
      <c r="I69" s="239"/>
      <c r="J69" s="239"/>
      <c r="K69" s="167"/>
      <c r="L69" s="167"/>
      <c r="M69" s="169"/>
      <c r="N69" s="169"/>
      <c r="O69" s="193"/>
      <c r="P69" s="5"/>
      <c r="Q69" s="5"/>
      <c r="R69" s="5"/>
      <c r="S69" s="5"/>
      <c r="T69" s="5"/>
      <c r="U69" s="5"/>
      <c r="V69" s="5"/>
      <c r="W69" s="5"/>
      <c r="X69" s="169"/>
      <c r="Y69" s="169"/>
      <c r="Z69" s="169"/>
      <c r="AA69" s="193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69"/>
      <c r="AO69" s="167"/>
      <c r="AP69" s="169"/>
      <c r="AQ69" s="185"/>
      <c r="AR69" s="169"/>
      <c r="AS69" s="167"/>
      <c r="AT69" s="169"/>
      <c r="AU69" s="193"/>
      <c r="AV69" s="5"/>
      <c r="AW69" s="5"/>
      <c r="AX69" s="5"/>
      <c r="AY69" s="5"/>
      <c r="AZ69" s="5"/>
      <c r="BA69" s="5"/>
      <c r="BB69" s="5"/>
      <c r="BC69" s="5"/>
      <c r="BD69" s="169"/>
      <c r="BE69" s="167"/>
      <c r="BF69" s="121"/>
      <c r="BG69" s="185"/>
      <c r="BH69" s="182"/>
      <c r="BI69" s="226"/>
      <c r="BJ69" s="182"/>
      <c r="BK69" s="197"/>
      <c r="BL69" s="169"/>
      <c r="BM69" s="167"/>
      <c r="BN69" s="169"/>
      <c r="BO69" s="185"/>
      <c r="BP69" s="169"/>
      <c r="BQ69" s="167"/>
      <c r="BR69" s="169"/>
      <c r="BS69" s="193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6"/>
      <c r="CF69" s="5"/>
      <c r="CG69" s="5"/>
      <c r="CH69" s="118" t="s">
        <v>157</v>
      </c>
      <c r="CI69" s="116">
        <v>23315</v>
      </c>
      <c r="CJ69" s="194"/>
    </row>
    <row r="70" spans="1:88" s="95" customFormat="1" ht="73.5" customHeight="1">
      <c r="A70" s="43">
        <v>8</v>
      </c>
      <c r="B70" s="43" t="s">
        <v>113</v>
      </c>
      <c r="C70" s="104" t="s">
        <v>180</v>
      </c>
      <c r="D70" s="43">
        <v>272</v>
      </c>
      <c r="E70" s="43"/>
      <c r="F70" s="43">
        <v>3</v>
      </c>
      <c r="G70" s="2" t="s">
        <v>192</v>
      </c>
      <c r="H70" s="114" t="s">
        <v>193</v>
      </c>
      <c r="I70" s="7">
        <v>17730.4</v>
      </c>
      <c r="J70" s="7">
        <v>106382.4</v>
      </c>
      <c r="K70" s="49"/>
      <c r="L70" s="49" t="s">
        <v>200</v>
      </c>
      <c r="M70" s="50"/>
      <c r="N70" s="50"/>
      <c r="O70" s="44"/>
      <c r="P70" s="50"/>
      <c r="Q70" s="50"/>
      <c r="R70" s="50"/>
      <c r="S70" s="50"/>
      <c r="T70" s="50"/>
      <c r="U70" s="50"/>
      <c r="V70" s="50"/>
      <c r="W70" s="50"/>
      <c r="X70" s="50"/>
      <c r="Y70" s="49" t="s">
        <v>211</v>
      </c>
      <c r="Z70" s="50"/>
      <c r="AA70" s="44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49" t="s">
        <v>210</v>
      </c>
      <c r="AP70" s="50"/>
      <c r="AQ70" s="46"/>
      <c r="AR70" s="50" t="s">
        <v>134</v>
      </c>
      <c r="AS70" s="49" t="s">
        <v>212</v>
      </c>
      <c r="AT70" s="49"/>
      <c r="AU70" s="44">
        <v>26195</v>
      </c>
      <c r="AV70" s="50"/>
      <c r="AW70" s="50"/>
      <c r="AX70" s="50"/>
      <c r="AY70" s="50"/>
      <c r="AZ70" s="50"/>
      <c r="BA70" s="50"/>
      <c r="BB70" s="50"/>
      <c r="BC70" s="50"/>
      <c r="BD70" s="50"/>
      <c r="BE70" s="49" t="s">
        <v>242</v>
      </c>
      <c r="BF70" s="50"/>
      <c r="BG70" s="46">
        <v>6550</v>
      </c>
      <c r="BH70" s="50"/>
      <c r="BI70" s="49" t="s">
        <v>199</v>
      </c>
      <c r="BJ70" s="50"/>
      <c r="BK70" s="46"/>
      <c r="BL70" s="50"/>
      <c r="BM70" s="49" t="s">
        <v>143</v>
      </c>
      <c r="BN70" s="50"/>
      <c r="BO70" s="46">
        <v>76500</v>
      </c>
      <c r="BP70" s="50"/>
      <c r="BQ70" s="49"/>
      <c r="BR70" s="50"/>
      <c r="BS70" s="44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49"/>
      <c r="CF70" s="50"/>
      <c r="CG70" s="50"/>
      <c r="CH70" s="49" t="s">
        <v>230</v>
      </c>
      <c r="CI70" s="46">
        <v>7000</v>
      </c>
      <c r="CJ70" s="3">
        <f>CI70+BK70+BG70+AU70+AQ70+AA70+O70+BO70</f>
        <v>116245</v>
      </c>
    </row>
    <row r="71" spans="1:88" s="95" customFormat="1" ht="21" customHeight="1" hidden="1">
      <c r="A71" s="43">
        <v>126</v>
      </c>
      <c r="B71" s="43" t="s">
        <v>27</v>
      </c>
      <c r="C71" s="43" t="s">
        <v>78</v>
      </c>
      <c r="D71" s="43">
        <v>263</v>
      </c>
      <c r="E71" s="43"/>
      <c r="F71" s="43">
        <v>6</v>
      </c>
      <c r="G71" s="51"/>
      <c r="H71" s="51"/>
      <c r="I71" s="51"/>
      <c r="J71" s="7">
        <v>4439.97</v>
      </c>
      <c r="K71" s="50"/>
      <c r="L71" s="50"/>
      <c r="M71" s="50"/>
      <c r="N71" s="50"/>
      <c r="O71" s="44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44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46"/>
      <c r="AR71" s="50"/>
      <c r="AS71" s="50"/>
      <c r="AT71" s="50"/>
      <c r="AU71" s="44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46"/>
      <c r="BH71" s="50"/>
      <c r="BI71" s="50"/>
      <c r="BJ71" s="50"/>
      <c r="BK71" s="46"/>
      <c r="BL71" s="50"/>
      <c r="BM71" s="50"/>
      <c r="BN71" s="50"/>
      <c r="BO71" s="46"/>
      <c r="BP71" s="50"/>
      <c r="BQ71" s="50"/>
      <c r="BR71" s="50"/>
      <c r="BS71" s="44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49"/>
      <c r="CF71" s="50"/>
      <c r="CG71" s="50"/>
      <c r="CH71" s="50"/>
      <c r="CI71" s="46"/>
      <c r="CJ71" s="50"/>
    </row>
    <row r="72" spans="1:88" s="95" customFormat="1" ht="17.25" customHeight="1" hidden="1">
      <c r="A72" s="43">
        <v>128</v>
      </c>
      <c r="B72" s="43" t="s">
        <v>33</v>
      </c>
      <c r="C72" s="43" t="s">
        <v>78</v>
      </c>
      <c r="D72" s="43">
        <v>141</v>
      </c>
      <c r="E72" s="43" t="s">
        <v>31</v>
      </c>
      <c r="F72" s="43">
        <v>7</v>
      </c>
      <c r="G72" s="51"/>
      <c r="H72" s="51"/>
      <c r="I72" s="51"/>
      <c r="J72" s="7">
        <v>39638.92</v>
      </c>
      <c r="K72" s="50"/>
      <c r="L72" s="50"/>
      <c r="M72" s="50"/>
      <c r="N72" s="50"/>
      <c r="O72" s="44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44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46"/>
      <c r="AR72" s="50"/>
      <c r="AS72" s="50"/>
      <c r="AT72" s="50"/>
      <c r="AU72" s="44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46"/>
      <c r="BH72" s="50"/>
      <c r="BI72" s="50"/>
      <c r="BJ72" s="50"/>
      <c r="BK72" s="46"/>
      <c r="BL72" s="50"/>
      <c r="BM72" s="50"/>
      <c r="BN72" s="50"/>
      <c r="BO72" s="46"/>
      <c r="BP72" s="50"/>
      <c r="BQ72" s="50"/>
      <c r="BR72" s="50"/>
      <c r="BS72" s="44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49"/>
      <c r="CF72" s="50"/>
      <c r="CG72" s="50"/>
      <c r="CH72" s="50"/>
      <c r="CI72" s="46"/>
      <c r="CJ72" s="50"/>
    </row>
    <row r="73" spans="1:88" s="95" customFormat="1" ht="15.75" customHeight="1" hidden="1">
      <c r="A73" s="43">
        <v>129</v>
      </c>
      <c r="B73" s="43" t="s">
        <v>27</v>
      </c>
      <c r="C73" s="43" t="s">
        <v>79</v>
      </c>
      <c r="D73" s="43">
        <v>17</v>
      </c>
      <c r="E73" s="43" t="s">
        <v>38</v>
      </c>
      <c r="F73" s="43">
        <v>6</v>
      </c>
      <c r="G73" s="51"/>
      <c r="H73" s="51"/>
      <c r="I73" s="51"/>
      <c r="J73" s="7">
        <v>2165.68</v>
      </c>
      <c r="K73" s="50"/>
      <c r="L73" s="50"/>
      <c r="M73" s="50"/>
      <c r="N73" s="50"/>
      <c r="O73" s="44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44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46"/>
      <c r="AR73" s="50"/>
      <c r="AS73" s="50"/>
      <c r="AT73" s="50"/>
      <c r="AU73" s="44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46"/>
      <c r="BH73" s="50"/>
      <c r="BI73" s="50"/>
      <c r="BJ73" s="50"/>
      <c r="BK73" s="46"/>
      <c r="BL73" s="50"/>
      <c r="BM73" s="50"/>
      <c r="BN73" s="50"/>
      <c r="BO73" s="46"/>
      <c r="BP73" s="50"/>
      <c r="BQ73" s="50"/>
      <c r="BR73" s="50"/>
      <c r="BS73" s="44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49"/>
      <c r="CF73" s="50"/>
      <c r="CG73" s="50"/>
      <c r="CH73" s="50"/>
      <c r="CI73" s="46"/>
      <c r="CJ73" s="50"/>
    </row>
    <row r="74" spans="1:88" s="95" customFormat="1" ht="15.75" customHeight="1" hidden="1">
      <c r="A74" s="43">
        <v>130</v>
      </c>
      <c r="B74" s="43" t="s">
        <v>27</v>
      </c>
      <c r="C74" s="43" t="s">
        <v>79</v>
      </c>
      <c r="D74" s="43">
        <v>15</v>
      </c>
      <c r="E74" s="43" t="s">
        <v>44</v>
      </c>
      <c r="F74" s="43">
        <v>7</v>
      </c>
      <c r="G74" s="51"/>
      <c r="H74" s="51"/>
      <c r="I74" s="51"/>
      <c r="J74" s="7">
        <v>2223.18</v>
      </c>
      <c r="K74" s="50"/>
      <c r="L74" s="50"/>
      <c r="M74" s="50"/>
      <c r="N74" s="50"/>
      <c r="O74" s="44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44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46"/>
      <c r="AR74" s="50"/>
      <c r="AS74" s="50"/>
      <c r="AT74" s="50"/>
      <c r="AU74" s="44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46"/>
      <c r="BH74" s="50"/>
      <c r="BI74" s="50"/>
      <c r="BJ74" s="50"/>
      <c r="BK74" s="46"/>
      <c r="BL74" s="50"/>
      <c r="BM74" s="50"/>
      <c r="BN74" s="50"/>
      <c r="BO74" s="46"/>
      <c r="BP74" s="50"/>
      <c r="BQ74" s="50"/>
      <c r="BR74" s="50"/>
      <c r="BS74" s="44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49"/>
      <c r="CF74" s="50"/>
      <c r="CG74" s="50"/>
      <c r="CH74" s="50"/>
      <c r="CI74" s="46"/>
      <c r="CJ74" s="50"/>
    </row>
    <row r="75" spans="1:88" s="95" customFormat="1" ht="15.75" customHeight="1" hidden="1">
      <c r="A75" s="43">
        <v>131</v>
      </c>
      <c r="B75" s="43" t="s">
        <v>27</v>
      </c>
      <c r="C75" s="43" t="s">
        <v>80</v>
      </c>
      <c r="D75" s="43">
        <v>1</v>
      </c>
      <c r="E75" s="43" t="s">
        <v>36</v>
      </c>
      <c r="F75" s="43">
        <v>6</v>
      </c>
      <c r="G75" s="51"/>
      <c r="H75" s="51"/>
      <c r="I75" s="51"/>
      <c r="J75" s="7">
        <v>25119.39</v>
      </c>
      <c r="K75" s="50"/>
      <c r="L75" s="50"/>
      <c r="M75" s="50"/>
      <c r="N75" s="50"/>
      <c r="O75" s="44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44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46"/>
      <c r="AR75" s="50"/>
      <c r="AS75" s="50"/>
      <c r="AT75" s="50"/>
      <c r="AU75" s="44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46"/>
      <c r="BH75" s="50"/>
      <c r="BI75" s="50"/>
      <c r="BJ75" s="50"/>
      <c r="BK75" s="46"/>
      <c r="BL75" s="50"/>
      <c r="BM75" s="50"/>
      <c r="BN75" s="50"/>
      <c r="BO75" s="46"/>
      <c r="BP75" s="50"/>
      <c r="BQ75" s="50"/>
      <c r="BR75" s="50"/>
      <c r="BS75" s="44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49"/>
      <c r="CF75" s="50"/>
      <c r="CG75" s="50"/>
      <c r="CH75" s="50"/>
      <c r="CI75" s="46"/>
      <c r="CJ75" s="50"/>
    </row>
    <row r="76" spans="1:88" s="95" customFormat="1" ht="15.75" customHeight="1" hidden="1">
      <c r="A76" s="43">
        <v>132</v>
      </c>
      <c r="B76" s="43" t="s">
        <v>27</v>
      </c>
      <c r="C76" s="43" t="s">
        <v>80</v>
      </c>
      <c r="D76" s="43">
        <v>6</v>
      </c>
      <c r="E76" s="43" t="s">
        <v>44</v>
      </c>
      <c r="F76" s="43">
        <v>7</v>
      </c>
      <c r="G76" s="51"/>
      <c r="H76" s="51"/>
      <c r="I76" s="51"/>
      <c r="J76" s="7">
        <v>5628.23</v>
      </c>
      <c r="K76" s="50"/>
      <c r="L76" s="50"/>
      <c r="M76" s="50"/>
      <c r="N76" s="50"/>
      <c r="O76" s="44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44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46"/>
      <c r="AR76" s="50"/>
      <c r="AS76" s="50"/>
      <c r="AT76" s="50"/>
      <c r="AU76" s="44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46"/>
      <c r="BH76" s="50"/>
      <c r="BI76" s="50"/>
      <c r="BJ76" s="50"/>
      <c r="BK76" s="46"/>
      <c r="BL76" s="50"/>
      <c r="BM76" s="50"/>
      <c r="BN76" s="50"/>
      <c r="BO76" s="46"/>
      <c r="BP76" s="50"/>
      <c r="BQ76" s="50"/>
      <c r="BR76" s="50"/>
      <c r="BS76" s="44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49"/>
      <c r="CF76" s="50"/>
      <c r="CG76" s="50"/>
      <c r="CH76" s="50"/>
      <c r="CI76" s="46"/>
      <c r="CJ76" s="50"/>
    </row>
    <row r="77" spans="1:88" s="95" customFormat="1" ht="15.75" customHeight="1" hidden="1">
      <c r="A77" s="43">
        <v>133</v>
      </c>
      <c r="B77" s="43" t="s">
        <v>27</v>
      </c>
      <c r="C77" s="43" t="s">
        <v>81</v>
      </c>
      <c r="D77" s="43">
        <v>19</v>
      </c>
      <c r="E77" s="43"/>
      <c r="F77" s="43">
        <v>5</v>
      </c>
      <c r="G77" s="51"/>
      <c r="H77" s="51"/>
      <c r="I77" s="51"/>
      <c r="J77" s="7">
        <v>2318.29</v>
      </c>
      <c r="K77" s="50"/>
      <c r="L77" s="50"/>
      <c r="M77" s="50"/>
      <c r="N77" s="50"/>
      <c r="O77" s="44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44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46"/>
      <c r="AR77" s="50"/>
      <c r="AS77" s="50"/>
      <c r="AT77" s="50"/>
      <c r="AU77" s="44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46"/>
      <c r="BH77" s="50"/>
      <c r="BI77" s="50"/>
      <c r="BJ77" s="50"/>
      <c r="BK77" s="46"/>
      <c r="BL77" s="50"/>
      <c r="BM77" s="50"/>
      <c r="BN77" s="50"/>
      <c r="BO77" s="46"/>
      <c r="BP77" s="50"/>
      <c r="BQ77" s="50"/>
      <c r="BR77" s="50"/>
      <c r="BS77" s="44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49"/>
      <c r="CF77" s="50"/>
      <c r="CG77" s="50"/>
      <c r="CH77" s="50"/>
      <c r="CI77" s="46"/>
      <c r="CJ77" s="50"/>
    </row>
    <row r="78" spans="1:88" s="95" customFormat="1" ht="15.75" customHeight="1" hidden="1">
      <c r="A78" s="43">
        <v>134</v>
      </c>
      <c r="B78" s="43" t="s">
        <v>27</v>
      </c>
      <c r="C78" s="43" t="s">
        <v>82</v>
      </c>
      <c r="D78" s="43">
        <v>40</v>
      </c>
      <c r="E78" s="43" t="s">
        <v>41</v>
      </c>
      <c r="F78" s="43">
        <v>5</v>
      </c>
      <c r="G78" s="52"/>
      <c r="H78" s="52"/>
      <c r="I78" s="52"/>
      <c r="J78" s="7">
        <v>-44762.8</v>
      </c>
      <c r="K78" s="50"/>
      <c r="L78" s="50"/>
      <c r="M78" s="50"/>
      <c r="N78" s="50"/>
      <c r="O78" s="44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44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46"/>
      <c r="AR78" s="50"/>
      <c r="AS78" s="50"/>
      <c r="AT78" s="50"/>
      <c r="AU78" s="44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46"/>
      <c r="BH78" s="50"/>
      <c r="BI78" s="50"/>
      <c r="BJ78" s="50"/>
      <c r="BK78" s="46"/>
      <c r="BL78" s="50"/>
      <c r="BM78" s="50"/>
      <c r="BN78" s="50"/>
      <c r="BO78" s="46"/>
      <c r="BP78" s="50"/>
      <c r="BQ78" s="50"/>
      <c r="BR78" s="50"/>
      <c r="BS78" s="44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49"/>
      <c r="CF78" s="50"/>
      <c r="CG78" s="50"/>
      <c r="CH78" s="50"/>
      <c r="CI78" s="46"/>
      <c r="CJ78" s="50"/>
    </row>
    <row r="79" spans="1:88" s="95" customFormat="1" ht="33" customHeight="1" hidden="1">
      <c r="A79" s="43">
        <v>135</v>
      </c>
      <c r="B79" s="43" t="s">
        <v>33</v>
      </c>
      <c r="C79" s="43" t="s">
        <v>83</v>
      </c>
      <c r="D79" s="43">
        <v>31</v>
      </c>
      <c r="E79" s="43" t="s">
        <v>67</v>
      </c>
      <c r="F79" s="43">
        <v>6</v>
      </c>
      <c r="G79" s="51"/>
      <c r="H79" s="51"/>
      <c r="I79" s="51"/>
      <c r="J79" s="7">
        <v>84851.41</v>
      </c>
      <c r="K79" s="50"/>
      <c r="L79" s="50"/>
      <c r="M79" s="50"/>
      <c r="N79" s="50"/>
      <c r="O79" s="44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44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46"/>
      <c r="AR79" s="50"/>
      <c r="AS79" s="50"/>
      <c r="AT79" s="50"/>
      <c r="AU79" s="44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46"/>
      <c r="BH79" s="50"/>
      <c r="BI79" s="50"/>
      <c r="BJ79" s="50"/>
      <c r="BK79" s="46"/>
      <c r="BL79" s="50"/>
      <c r="BM79" s="50"/>
      <c r="BN79" s="50"/>
      <c r="BO79" s="46"/>
      <c r="BP79" s="50"/>
      <c r="BQ79" s="50"/>
      <c r="BR79" s="50"/>
      <c r="BS79" s="44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49"/>
      <c r="CF79" s="50"/>
      <c r="CG79" s="50"/>
      <c r="CH79" s="50"/>
      <c r="CI79" s="46"/>
      <c r="CJ79" s="50"/>
    </row>
    <row r="80" spans="1:88" s="95" customFormat="1" ht="15.75" customHeight="1" hidden="1">
      <c r="A80" s="43">
        <v>136</v>
      </c>
      <c r="B80" s="43" t="s">
        <v>27</v>
      </c>
      <c r="C80" s="43" t="s">
        <v>84</v>
      </c>
      <c r="D80" s="43">
        <v>3</v>
      </c>
      <c r="E80" s="43" t="s">
        <v>29</v>
      </c>
      <c r="F80" s="43">
        <v>6</v>
      </c>
      <c r="G80" s="51"/>
      <c r="H80" s="51"/>
      <c r="I80" s="51"/>
      <c r="J80" s="7">
        <v>5129.93</v>
      </c>
      <c r="K80" s="50"/>
      <c r="L80" s="50"/>
      <c r="M80" s="50"/>
      <c r="N80" s="50"/>
      <c r="O80" s="44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44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46"/>
      <c r="AR80" s="50"/>
      <c r="AS80" s="50"/>
      <c r="AT80" s="50"/>
      <c r="AU80" s="44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46"/>
      <c r="BH80" s="50"/>
      <c r="BI80" s="50"/>
      <c r="BJ80" s="50"/>
      <c r="BK80" s="46"/>
      <c r="BL80" s="50"/>
      <c r="BM80" s="50"/>
      <c r="BN80" s="50"/>
      <c r="BO80" s="46"/>
      <c r="BP80" s="50"/>
      <c r="BQ80" s="50"/>
      <c r="BR80" s="50"/>
      <c r="BS80" s="44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49"/>
      <c r="CF80" s="50"/>
      <c r="CG80" s="50"/>
      <c r="CH80" s="50"/>
      <c r="CI80" s="46"/>
      <c r="CJ80" s="50"/>
    </row>
    <row r="81" spans="1:88" s="95" customFormat="1" ht="15.75" customHeight="1" hidden="1">
      <c r="A81" s="43">
        <v>137</v>
      </c>
      <c r="B81" s="43" t="s">
        <v>27</v>
      </c>
      <c r="C81" s="43" t="s">
        <v>84</v>
      </c>
      <c r="D81" s="43">
        <v>7</v>
      </c>
      <c r="E81" s="43" t="s">
        <v>37</v>
      </c>
      <c r="F81" s="43">
        <v>6</v>
      </c>
      <c r="G81" s="51"/>
      <c r="H81" s="51"/>
      <c r="I81" s="51"/>
      <c r="J81" s="7">
        <v>5468.51</v>
      </c>
      <c r="K81" s="50"/>
      <c r="L81" s="50"/>
      <c r="M81" s="50"/>
      <c r="N81" s="50"/>
      <c r="O81" s="44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44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46"/>
      <c r="AR81" s="50"/>
      <c r="AS81" s="50"/>
      <c r="AT81" s="50"/>
      <c r="AU81" s="44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46"/>
      <c r="BH81" s="50"/>
      <c r="BI81" s="50"/>
      <c r="BJ81" s="50"/>
      <c r="BK81" s="46"/>
      <c r="BL81" s="50"/>
      <c r="BM81" s="50"/>
      <c r="BN81" s="50"/>
      <c r="BO81" s="46"/>
      <c r="BP81" s="50"/>
      <c r="BQ81" s="50"/>
      <c r="BR81" s="50"/>
      <c r="BS81" s="44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49"/>
      <c r="CF81" s="50"/>
      <c r="CG81" s="50"/>
      <c r="CH81" s="50"/>
      <c r="CI81" s="46"/>
      <c r="CJ81" s="50"/>
    </row>
    <row r="82" spans="1:88" s="95" customFormat="1" ht="15.75" customHeight="1" hidden="1">
      <c r="A82" s="43">
        <v>138</v>
      </c>
      <c r="B82" s="43" t="s">
        <v>27</v>
      </c>
      <c r="C82" s="43" t="s">
        <v>84</v>
      </c>
      <c r="D82" s="43">
        <v>9</v>
      </c>
      <c r="E82" s="43" t="s">
        <v>37</v>
      </c>
      <c r="F82" s="43">
        <v>6</v>
      </c>
      <c r="G82" s="51"/>
      <c r="H82" s="51"/>
      <c r="I82" s="51"/>
      <c r="J82" s="7">
        <v>5500.46</v>
      </c>
      <c r="K82" s="50"/>
      <c r="L82" s="50"/>
      <c r="M82" s="50"/>
      <c r="N82" s="50"/>
      <c r="O82" s="44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44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46"/>
      <c r="AR82" s="50"/>
      <c r="AS82" s="50"/>
      <c r="AT82" s="50"/>
      <c r="AU82" s="44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46"/>
      <c r="BH82" s="50"/>
      <c r="BI82" s="50"/>
      <c r="BJ82" s="50"/>
      <c r="BK82" s="46"/>
      <c r="BL82" s="50"/>
      <c r="BM82" s="50"/>
      <c r="BN82" s="50"/>
      <c r="BO82" s="46"/>
      <c r="BP82" s="50"/>
      <c r="BQ82" s="50"/>
      <c r="BR82" s="50"/>
      <c r="BS82" s="44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49"/>
      <c r="CF82" s="50"/>
      <c r="CG82" s="50"/>
      <c r="CH82" s="50"/>
      <c r="CI82" s="46"/>
      <c r="CJ82" s="50"/>
    </row>
    <row r="83" spans="1:88" s="95" customFormat="1" ht="15.75" customHeight="1" hidden="1">
      <c r="A83" s="43">
        <v>139</v>
      </c>
      <c r="B83" s="43" t="s">
        <v>27</v>
      </c>
      <c r="C83" s="43" t="s">
        <v>84</v>
      </c>
      <c r="D83" s="43">
        <v>11</v>
      </c>
      <c r="E83" s="43" t="s">
        <v>38</v>
      </c>
      <c r="F83" s="43">
        <v>6</v>
      </c>
      <c r="G83" s="51"/>
      <c r="H83" s="51"/>
      <c r="I83" s="51"/>
      <c r="J83" s="7">
        <v>5577.12</v>
      </c>
      <c r="K83" s="50"/>
      <c r="L83" s="50"/>
      <c r="M83" s="50"/>
      <c r="N83" s="50"/>
      <c r="O83" s="44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44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46"/>
      <c r="AR83" s="50"/>
      <c r="AS83" s="50"/>
      <c r="AT83" s="50"/>
      <c r="AU83" s="44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46"/>
      <c r="BH83" s="50"/>
      <c r="BI83" s="50"/>
      <c r="BJ83" s="50"/>
      <c r="BK83" s="46"/>
      <c r="BL83" s="50"/>
      <c r="BM83" s="50"/>
      <c r="BN83" s="50"/>
      <c r="BO83" s="46"/>
      <c r="BP83" s="50"/>
      <c r="BQ83" s="50"/>
      <c r="BR83" s="50"/>
      <c r="BS83" s="44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49"/>
      <c r="CF83" s="50"/>
      <c r="CG83" s="50"/>
      <c r="CH83" s="50"/>
      <c r="CI83" s="46"/>
      <c r="CJ83" s="50"/>
    </row>
    <row r="84" spans="1:88" s="95" customFormat="1" ht="15.75" customHeight="1" hidden="1">
      <c r="A84" s="43">
        <v>140</v>
      </c>
      <c r="B84" s="43" t="s">
        <v>27</v>
      </c>
      <c r="C84" s="43" t="s">
        <v>85</v>
      </c>
      <c r="D84" s="43">
        <v>93</v>
      </c>
      <c r="E84" s="43" t="s">
        <v>86</v>
      </c>
      <c r="F84" s="43">
        <v>5</v>
      </c>
      <c r="G84" s="51"/>
      <c r="H84" s="51"/>
      <c r="I84" s="51"/>
      <c r="J84" s="7">
        <v>30611.25</v>
      </c>
      <c r="K84" s="50"/>
      <c r="L84" s="50"/>
      <c r="M84" s="50"/>
      <c r="N84" s="50"/>
      <c r="O84" s="44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49"/>
      <c r="AA84" s="44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46"/>
      <c r="AR84" s="50"/>
      <c r="AS84" s="50"/>
      <c r="AT84" s="50"/>
      <c r="AU84" s="44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46"/>
      <c r="BH84" s="50"/>
      <c r="BI84" s="50"/>
      <c r="BJ84" s="50"/>
      <c r="BK84" s="46"/>
      <c r="BL84" s="50"/>
      <c r="BM84" s="50"/>
      <c r="BN84" s="50"/>
      <c r="BO84" s="46"/>
      <c r="BP84" s="50"/>
      <c r="BQ84" s="50"/>
      <c r="BR84" s="50"/>
      <c r="BS84" s="44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49"/>
      <c r="CF84" s="50"/>
      <c r="CG84" s="50"/>
      <c r="CH84" s="50"/>
      <c r="CI84" s="46"/>
      <c r="CJ84" s="50"/>
    </row>
    <row r="85" spans="1:88" s="95" customFormat="1" ht="15.75" customHeight="1" hidden="1">
      <c r="A85" s="43">
        <v>141</v>
      </c>
      <c r="B85" s="43" t="s">
        <v>27</v>
      </c>
      <c r="C85" s="43" t="s">
        <v>85</v>
      </c>
      <c r="D85" s="43">
        <v>95</v>
      </c>
      <c r="E85" s="43" t="s">
        <v>87</v>
      </c>
      <c r="F85" s="43">
        <v>5</v>
      </c>
      <c r="G85" s="51"/>
      <c r="H85" s="51"/>
      <c r="I85" s="51"/>
      <c r="J85" s="7">
        <v>18810.11</v>
      </c>
      <c r="K85" s="50"/>
      <c r="L85" s="50"/>
      <c r="M85" s="50"/>
      <c r="N85" s="50"/>
      <c r="O85" s="44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49"/>
      <c r="AA85" s="44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46"/>
      <c r="AR85" s="50"/>
      <c r="AS85" s="50"/>
      <c r="AT85" s="50"/>
      <c r="AU85" s="44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46"/>
      <c r="BH85" s="50"/>
      <c r="BI85" s="50"/>
      <c r="BJ85" s="50"/>
      <c r="BK85" s="46"/>
      <c r="BL85" s="50"/>
      <c r="BM85" s="50"/>
      <c r="BN85" s="50"/>
      <c r="BO85" s="46"/>
      <c r="BP85" s="50"/>
      <c r="BQ85" s="50"/>
      <c r="BR85" s="50"/>
      <c r="BS85" s="44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49"/>
      <c r="CF85" s="50"/>
      <c r="CG85" s="50"/>
      <c r="CH85" s="50"/>
      <c r="CI85" s="46"/>
      <c r="CJ85" s="50"/>
    </row>
    <row r="86" spans="1:88" s="95" customFormat="1" ht="15.75" customHeight="1" hidden="1">
      <c r="A86" s="43">
        <v>142</v>
      </c>
      <c r="B86" s="43" t="s">
        <v>27</v>
      </c>
      <c r="C86" s="43" t="s">
        <v>85</v>
      </c>
      <c r="D86" s="43">
        <v>97</v>
      </c>
      <c r="E86" s="43"/>
      <c r="F86" s="43">
        <v>5</v>
      </c>
      <c r="G86" s="51"/>
      <c r="H86" s="51"/>
      <c r="I86" s="51"/>
      <c r="J86" s="7">
        <v>26952.91</v>
      </c>
      <c r="K86" s="50"/>
      <c r="L86" s="50"/>
      <c r="M86" s="50"/>
      <c r="N86" s="50"/>
      <c r="O86" s="44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44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46"/>
      <c r="AR86" s="50"/>
      <c r="AS86" s="50"/>
      <c r="AT86" s="50"/>
      <c r="AU86" s="44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46"/>
      <c r="BH86" s="50"/>
      <c r="BI86" s="50"/>
      <c r="BJ86" s="50"/>
      <c r="BK86" s="46"/>
      <c r="BL86" s="50"/>
      <c r="BM86" s="50"/>
      <c r="BN86" s="50"/>
      <c r="BO86" s="46"/>
      <c r="BP86" s="50"/>
      <c r="BQ86" s="50"/>
      <c r="BR86" s="50"/>
      <c r="BS86" s="44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49"/>
      <c r="CF86" s="50"/>
      <c r="CG86" s="50"/>
      <c r="CH86" s="50"/>
      <c r="CI86" s="46"/>
      <c r="CJ86" s="50"/>
    </row>
    <row r="87" spans="1:88" s="95" customFormat="1" ht="15.75" customHeight="1" hidden="1">
      <c r="A87" s="43">
        <v>143</v>
      </c>
      <c r="B87" s="43" t="s">
        <v>33</v>
      </c>
      <c r="C87" s="43" t="s">
        <v>85</v>
      </c>
      <c r="D87" s="43" t="s">
        <v>88</v>
      </c>
      <c r="E87" s="43" t="s">
        <v>29</v>
      </c>
      <c r="F87" s="43">
        <v>5</v>
      </c>
      <c r="G87" s="51"/>
      <c r="H87" s="51"/>
      <c r="I87" s="51"/>
      <c r="J87" s="7">
        <v>-268949.72</v>
      </c>
      <c r="K87" s="50"/>
      <c r="L87" s="50"/>
      <c r="M87" s="50"/>
      <c r="N87" s="50"/>
      <c r="O87" s="44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44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46"/>
      <c r="AR87" s="50"/>
      <c r="AS87" s="50"/>
      <c r="AT87" s="50"/>
      <c r="AU87" s="44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46"/>
      <c r="BH87" s="50"/>
      <c r="BI87" s="50"/>
      <c r="BJ87" s="50"/>
      <c r="BK87" s="46"/>
      <c r="BL87" s="50"/>
      <c r="BM87" s="50"/>
      <c r="BN87" s="50"/>
      <c r="BO87" s="46"/>
      <c r="BP87" s="50"/>
      <c r="BQ87" s="50"/>
      <c r="BR87" s="50"/>
      <c r="BS87" s="44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49"/>
      <c r="CF87" s="50"/>
      <c r="CG87" s="50"/>
      <c r="CH87" s="50"/>
      <c r="CI87" s="46"/>
      <c r="CJ87" s="50"/>
    </row>
    <row r="88" spans="1:88" s="95" customFormat="1" ht="15.75" customHeight="1" hidden="1">
      <c r="A88" s="43">
        <v>144</v>
      </c>
      <c r="B88" s="43" t="s">
        <v>33</v>
      </c>
      <c r="C88" s="43" t="s">
        <v>89</v>
      </c>
      <c r="D88" s="43">
        <v>4</v>
      </c>
      <c r="E88" s="43"/>
      <c r="F88" s="43">
        <v>5</v>
      </c>
      <c r="G88" s="51"/>
      <c r="H88" s="51"/>
      <c r="I88" s="51"/>
      <c r="J88" s="7">
        <v>30541.29</v>
      </c>
      <c r="K88" s="50"/>
      <c r="L88" s="50"/>
      <c r="M88" s="50"/>
      <c r="N88" s="50"/>
      <c r="O88" s="44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44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46"/>
      <c r="AR88" s="50"/>
      <c r="AS88" s="50"/>
      <c r="AT88" s="50"/>
      <c r="AU88" s="44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46"/>
      <c r="BH88" s="50"/>
      <c r="BI88" s="50"/>
      <c r="BJ88" s="50"/>
      <c r="BK88" s="46"/>
      <c r="BL88" s="50"/>
      <c r="BM88" s="50"/>
      <c r="BN88" s="50"/>
      <c r="BO88" s="46"/>
      <c r="BP88" s="50"/>
      <c r="BQ88" s="50"/>
      <c r="BR88" s="50"/>
      <c r="BS88" s="44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49"/>
      <c r="CF88" s="50"/>
      <c r="CG88" s="50"/>
      <c r="CH88" s="50"/>
      <c r="CI88" s="46"/>
      <c r="CJ88" s="50"/>
    </row>
    <row r="89" spans="1:88" s="95" customFormat="1" ht="15.75" customHeight="1" hidden="1">
      <c r="A89" s="43">
        <v>145</v>
      </c>
      <c r="B89" s="43" t="s">
        <v>27</v>
      </c>
      <c r="C89" s="43" t="s">
        <v>90</v>
      </c>
      <c r="D89" s="43">
        <v>1</v>
      </c>
      <c r="E89" s="43" t="s">
        <v>91</v>
      </c>
      <c r="F89" s="43">
        <v>5</v>
      </c>
      <c r="G89" s="51"/>
      <c r="H89" s="51"/>
      <c r="I89" s="51"/>
      <c r="J89" s="7">
        <v>23588.84</v>
      </c>
      <c r="K89" s="50"/>
      <c r="L89" s="50"/>
      <c r="M89" s="50"/>
      <c r="N89" s="50"/>
      <c r="O89" s="44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44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46"/>
      <c r="AR89" s="50"/>
      <c r="AS89" s="50"/>
      <c r="AT89" s="50"/>
      <c r="AU89" s="44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46"/>
      <c r="BH89" s="50"/>
      <c r="BI89" s="50"/>
      <c r="BJ89" s="50"/>
      <c r="BK89" s="46"/>
      <c r="BL89" s="50"/>
      <c r="BM89" s="50"/>
      <c r="BN89" s="50"/>
      <c r="BO89" s="46"/>
      <c r="BP89" s="50"/>
      <c r="BQ89" s="50"/>
      <c r="BR89" s="50"/>
      <c r="BS89" s="44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49"/>
      <c r="CF89" s="50"/>
      <c r="CG89" s="50"/>
      <c r="CH89" s="50"/>
      <c r="CI89" s="46"/>
      <c r="CJ89" s="50"/>
    </row>
    <row r="90" spans="1:88" s="95" customFormat="1" ht="15.75" customHeight="1" hidden="1">
      <c r="A90" s="43">
        <v>146</v>
      </c>
      <c r="B90" s="43" t="s">
        <v>27</v>
      </c>
      <c r="C90" s="43" t="s">
        <v>90</v>
      </c>
      <c r="D90" s="43">
        <v>4</v>
      </c>
      <c r="E90" s="43" t="s">
        <v>31</v>
      </c>
      <c r="F90" s="43">
        <v>5</v>
      </c>
      <c r="G90" s="51"/>
      <c r="H90" s="51"/>
      <c r="I90" s="51"/>
      <c r="J90" s="7">
        <v>132462.26</v>
      </c>
      <c r="K90" s="50"/>
      <c r="L90" s="50"/>
      <c r="M90" s="50"/>
      <c r="N90" s="50"/>
      <c r="O90" s="44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44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46"/>
      <c r="AR90" s="50"/>
      <c r="AS90" s="50"/>
      <c r="AT90" s="50"/>
      <c r="AU90" s="44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46"/>
      <c r="BH90" s="50"/>
      <c r="BI90" s="50"/>
      <c r="BJ90" s="50"/>
      <c r="BK90" s="46"/>
      <c r="BL90" s="50"/>
      <c r="BM90" s="50"/>
      <c r="BN90" s="50"/>
      <c r="BO90" s="46"/>
      <c r="BP90" s="50"/>
      <c r="BQ90" s="50"/>
      <c r="BR90" s="50"/>
      <c r="BS90" s="44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49"/>
      <c r="CF90" s="50"/>
      <c r="CG90" s="50"/>
      <c r="CH90" s="50"/>
      <c r="CI90" s="46"/>
      <c r="CJ90" s="50"/>
    </row>
    <row r="91" spans="1:88" s="95" customFormat="1" ht="15.75" customHeight="1" hidden="1">
      <c r="A91" s="43">
        <v>147</v>
      </c>
      <c r="B91" s="43" t="s">
        <v>27</v>
      </c>
      <c r="C91" s="43" t="s">
        <v>90</v>
      </c>
      <c r="D91" s="43">
        <v>6</v>
      </c>
      <c r="E91" s="43" t="s">
        <v>92</v>
      </c>
      <c r="F91" s="43">
        <v>5</v>
      </c>
      <c r="G91" s="51"/>
      <c r="H91" s="51"/>
      <c r="I91" s="51"/>
      <c r="J91" s="7">
        <v>34615.24</v>
      </c>
      <c r="K91" s="50"/>
      <c r="L91" s="50"/>
      <c r="M91" s="50"/>
      <c r="N91" s="50"/>
      <c r="O91" s="44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44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46"/>
      <c r="AR91" s="50"/>
      <c r="AS91" s="50"/>
      <c r="AT91" s="50"/>
      <c r="AU91" s="44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46"/>
      <c r="BH91" s="50"/>
      <c r="BI91" s="50"/>
      <c r="BJ91" s="50"/>
      <c r="BK91" s="46"/>
      <c r="BL91" s="50"/>
      <c r="BM91" s="50"/>
      <c r="BN91" s="50"/>
      <c r="BO91" s="46"/>
      <c r="BP91" s="50"/>
      <c r="BQ91" s="50"/>
      <c r="BR91" s="50"/>
      <c r="BS91" s="44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49"/>
      <c r="CF91" s="50"/>
      <c r="CG91" s="50"/>
      <c r="CH91" s="50"/>
      <c r="CI91" s="46"/>
      <c r="CJ91" s="50"/>
    </row>
    <row r="92" spans="1:88" s="95" customFormat="1" ht="15.75" customHeight="1" hidden="1">
      <c r="A92" s="43">
        <v>148</v>
      </c>
      <c r="B92" s="43" t="s">
        <v>27</v>
      </c>
      <c r="C92" s="43" t="s">
        <v>90</v>
      </c>
      <c r="D92" s="43">
        <v>8</v>
      </c>
      <c r="E92" s="43" t="s">
        <v>42</v>
      </c>
      <c r="F92" s="43">
        <v>5</v>
      </c>
      <c r="G92" s="51"/>
      <c r="H92" s="51"/>
      <c r="I92" s="51"/>
      <c r="J92" s="7">
        <v>-120018.69</v>
      </c>
      <c r="K92" s="50"/>
      <c r="L92" s="50"/>
      <c r="M92" s="50"/>
      <c r="N92" s="50"/>
      <c r="O92" s="44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44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46"/>
      <c r="AR92" s="50"/>
      <c r="AS92" s="50"/>
      <c r="AT92" s="50"/>
      <c r="AU92" s="44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46"/>
      <c r="BH92" s="50"/>
      <c r="BI92" s="50"/>
      <c r="BJ92" s="50"/>
      <c r="BK92" s="46"/>
      <c r="BL92" s="50"/>
      <c r="BM92" s="50"/>
      <c r="BN92" s="50"/>
      <c r="BO92" s="46"/>
      <c r="BP92" s="50"/>
      <c r="BQ92" s="50"/>
      <c r="BR92" s="50"/>
      <c r="BS92" s="44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49"/>
      <c r="CF92" s="50"/>
      <c r="CG92" s="50"/>
      <c r="CH92" s="50"/>
      <c r="CI92" s="46"/>
      <c r="CJ92" s="50"/>
    </row>
    <row r="93" spans="1:88" s="95" customFormat="1" ht="15.75" customHeight="1" hidden="1">
      <c r="A93" s="43">
        <v>149</v>
      </c>
      <c r="B93" s="43" t="s">
        <v>27</v>
      </c>
      <c r="C93" s="43" t="s">
        <v>90</v>
      </c>
      <c r="D93" s="43">
        <v>10</v>
      </c>
      <c r="E93" s="43" t="s">
        <v>31</v>
      </c>
      <c r="F93" s="43">
        <v>5</v>
      </c>
      <c r="G93" s="51"/>
      <c r="H93" s="51"/>
      <c r="I93" s="51"/>
      <c r="J93" s="7">
        <v>35196.37</v>
      </c>
      <c r="K93" s="50"/>
      <c r="L93" s="50"/>
      <c r="M93" s="50"/>
      <c r="N93" s="50"/>
      <c r="O93" s="44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44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46"/>
      <c r="AR93" s="50"/>
      <c r="AS93" s="50"/>
      <c r="AT93" s="50"/>
      <c r="AU93" s="44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46"/>
      <c r="BH93" s="50"/>
      <c r="BI93" s="50"/>
      <c r="BJ93" s="50"/>
      <c r="BK93" s="46"/>
      <c r="BL93" s="50"/>
      <c r="BM93" s="50"/>
      <c r="BN93" s="50"/>
      <c r="BO93" s="46"/>
      <c r="BP93" s="50"/>
      <c r="BQ93" s="50"/>
      <c r="BR93" s="50"/>
      <c r="BS93" s="44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49"/>
      <c r="CF93" s="50"/>
      <c r="CG93" s="50"/>
      <c r="CH93" s="50"/>
      <c r="CI93" s="46"/>
      <c r="CJ93" s="50"/>
    </row>
    <row r="94" spans="1:88" s="95" customFormat="1" ht="33" customHeight="1" hidden="1">
      <c r="A94" s="43">
        <v>150</v>
      </c>
      <c r="B94" s="43" t="s">
        <v>33</v>
      </c>
      <c r="C94" s="43" t="s">
        <v>93</v>
      </c>
      <c r="D94" s="43">
        <v>68</v>
      </c>
      <c r="E94" s="43" t="s">
        <v>94</v>
      </c>
      <c r="F94" s="43">
        <v>5</v>
      </c>
      <c r="G94" s="51"/>
      <c r="H94" s="51"/>
      <c r="I94" s="51"/>
      <c r="J94" s="7">
        <v>-6868.89</v>
      </c>
      <c r="K94" s="50"/>
      <c r="L94" s="50"/>
      <c r="M94" s="50"/>
      <c r="N94" s="50"/>
      <c r="O94" s="44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44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46"/>
      <c r="AR94" s="50"/>
      <c r="AS94" s="50"/>
      <c r="AT94" s="50"/>
      <c r="AU94" s="44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46"/>
      <c r="BH94" s="50"/>
      <c r="BI94" s="50"/>
      <c r="BJ94" s="50"/>
      <c r="BK94" s="46"/>
      <c r="BL94" s="50"/>
      <c r="BM94" s="50"/>
      <c r="BN94" s="50"/>
      <c r="BO94" s="46"/>
      <c r="BP94" s="50"/>
      <c r="BQ94" s="50"/>
      <c r="BR94" s="50"/>
      <c r="BS94" s="44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49"/>
      <c r="CF94" s="50"/>
      <c r="CG94" s="50"/>
      <c r="CH94" s="50"/>
      <c r="CI94" s="46"/>
      <c r="CJ94" s="50"/>
    </row>
    <row r="95" spans="1:88" s="95" customFormat="1" ht="15.75" customHeight="1" hidden="1">
      <c r="A95" s="43">
        <v>151</v>
      </c>
      <c r="B95" s="53" t="s">
        <v>27</v>
      </c>
      <c r="C95" s="52" t="s">
        <v>95</v>
      </c>
      <c r="D95" s="52">
        <v>32</v>
      </c>
      <c r="E95" s="52" t="s">
        <v>45</v>
      </c>
      <c r="F95" s="52">
        <v>6</v>
      </c>
      <c r="G95" s="51"/>
      <c r="H95" s="51"/>
      <c r="I95" s="51"/>
      <c r="J95" s="7">
        <v>203516.88</v>
      </c>
      <c r="K95" s="50"/>
      <c r="L95" s="50"/>
      <c r="M95" s="50"/>
      <c r="N95" s="50"/>
      <c r="O95" s="44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44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46"/>
      <c r="AR95" s="50"/>
      <c r="AS95" s="50"/>
      <c r="AT95" s="50"/>
      <c r="AU95" s="44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46"/>
      <c r="BH95" s="50"/>
      <c r="BI95" s="50"/>
      <c r="BJ95" s="50"/>
      <c r="BK95" s="46"/>
      <c r="BL95" s="50"/>
      <c r="BM95" s="50"/>
      <c r="BN95" s="50"/>
      <c r="BO95" s="46"/>
      <c r="BP95" s="50"/>
      <c r="BQ95" s="50"/>
      <c r="BR95" s="50"/>
      <c r="BS95" s="44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49"/>
      <c r="CF95" s="50"/>
      <c r="CG95" s="50"/>
      <c r="CH95" s="50"/>
      <c r="CI95" s="46"/>
      <c r="CJ95" s="50"/>
    </row>
    <row r="96" spans="1:88" s="95" customFormat="1" ht="27.75" customHeight="1" hidden="1">
      <c r="A96" s="43">
        <v>152</v>
      </c>
      <c r="B96" s="43" t="s">
        <v>27</v>
      </c>
      <c r="C96" s="43" t="s">
        <v>96</v>
      </c>
      <c r="D96" s="43">
        <v>4</v>
      </c>
      <c r="E96" s="43" t="s">
        <v>42</v>
      </c>
      <c r="F96" s="43">
        <v>6</v>
      </c>
      <c r="G96" s="51"/>
      <c r="H96" s="51"/>
      <c r="I96" s="51"/>
      <c r="J96" s="7">
        <v>2945.08</v>
      </c>
      <c r="K96" s="50"/>
      <c r="L96" s="50"/>
      <c r="M96" s="50"/>
      <c r="N96" s="50"/>
      <c r="O96" s="44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44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46"/>
      <c r="AR96" s="50"/>
      <c r="AS96" s="50"/>
      <c r="AT96" s="50"/>
      <c r="AU96" s="44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46"/>
      <c r="BH96" s="50"/>
      <c r="BI96" s="50"/>
      <c r="BJ96" s="50"/>
      <c r="BK96" s="46"/>
      <c r="BL96" s="50"/>
      <c r="BM96" s="50"/>
      <c r="BN96" s="50"/>
      <c r="BO96" s="46"/>
      <c r="BP96" s="50"/>
      <c r="BQ96" s="50"/>
      <c r="BR96" s="50"/>
      <c r="BS96" s="44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49"/>
      <c r="CF96" s="50"/>
      <c r="CG96" s="50"/>
      <c r="CH96" s="50"/>
      <c r="CI96" s="46"/>
      <c r="CJ96" s="50"/>
    </row>
    <row r="97" spans="1:88" s="95" customFormat="1" ht="15.75" customHeight="1" hidden="1">
      <c r="A97" s="43">
        <v>153</v>
      </c>
      <c r="B97" s="43" t="s">
        <v>27</v>
      </c>
      <c r="C97" s="43" t="s">
        <v>97</v>
      </c>
      <c r="D97" s="43">
        <v>23</v>
      </c>
      <c r="E97" s="43" t="s">
        <v>34</v>
      </c>
      <c r="F97" s="43">
        <v>6</v>
      </c>
      <c r="G97" s="51"/>
      <c r="H97" s="51"/>
      <c r="I97" s="51"/>
      <c r="J97" s="7">
        <v>9946.82</v>
      </c>
      <c r="K97" s="50"/>
      <c r="L97" s="50"/>
      <c r="M97" s="50"/>
      <c r="N97" s="50"/>
      <c r="O97" s="44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44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46"/>
      <c r="AR97" s="50"/>
      <c r="AS97" s="50"/>
      <c r="AT97" s="50"/>
      <c r="AU97" s="44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46"/>
      <c r="BH97" s="50"/>
      <c r="BI97" s="50"/>
      <c r="BJ97" s="50"/>
      <c r="BK97" s="46"/>
      <c r="BL97" s="50"/>
      <c r="BM97" s="50"/>
      <c r="BN97" s="50"/>
      <c r="BO97" s="46"/>
      <c r="BP97" s="50"/>
      <c r="BQ97" s="50"/>
      <c r="BR97" s="50"/>
      <c r="BS97" s="44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49"/>
      <c r="CF97" s="50"/>
      <c r="CG97" s="50"/>
      <c r="CH97" s="50"/>
      <c r="CI97" s="46"/>
      <c r="CJ97" s="50"/>
    </row>
    <row r="98" spans="1:88" s="95" customFormat="1" ht="15.75" customHeight="1" hidden="1">
      <c r="A98" s="43">
        <v>154</v>
      </c>
      <c r="B98" s="53" t="s">
        <v>27</v>
      </c>
      <c r="C98" s="52" t="s">
        <v>97</v>
      </c>
      <c r="D98" s="52">
        <v>18</v>
      </c>
      <c r="E98" s="52"/>
      <c r="F98" s="52">
        <v>7</v>
      </c>
      <c r="G98" s="51"/>
      <c r="H98" s="51"/>
      <c r="I98" s="51"/>
      <c r="J98" s="7">
        <v>2977.02</v>
      </c>
      <c r="K98" s="50"/>
      <c r="L98" s="50"/>
      <c r="M98" s="50"/>
      <c r="N98" s="50"/>
      <c r="O98" s="44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44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46"/>
      <c r="AR98" s="50"/>
      <c r="AS98" s="50"/>
      <c r="AT98" s="50"/>
      <c r="AU98" s="44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46"/>
      <c r="BH98" s="50"/>
      <c r="BI98" s="50"/>
      <c r="BJ98" s="50"/>
      <c r="BK98" s="46"/>
      <c r="BL98" s="50"/>
      <c r="BM98" s="50"/>
      <c r="BN98" s="50"/>
      <c r="BO98" s="46"/>
      <c r="BP98" s="50"/>
      <c r="BQ98" s="50"/>
      <c r="BR98" s="50"/>
      <c r="BS98" s="44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49"/>
      <c r="CF98" s="50"/>
      <c r="CG98" s="50"/>
      <c r="CH98" s="50"/>
      <c r="CI98" s="46"/>
      <c r="CJ98" s="50"/>
    </row>
    <row r="99" spans="1:88" s="95" customFormat="1" ht="15.75" customHeight="1" hidden="1">
      <c r="A99" s="43">
        <v>155</v>
      </c>
      <c r="B99" s="43" t="s">
        <v>27</v>
      </c>
      <c r="C99" s="43" t="s">
        <v>98</v>
      </c>
      <c r="D99" s="43">
        <v>2</v>
      </c>
      <c r="E99" s="43"/>
      <c r="F99" s="43">
        <v>5</v>
      </c>
      <c r="G99" s="51"/>
      <c r="H99" s="51"/>
      <c r="I99" s="51"/>
      <c r="J99" s="7">
        <v>34797.45</v>
      </c>
      <c r="K99" s="50"/>
      <c r="L99" s="50"/>
      <c r="M99" s="50"/>
      <c r="N99" s="50"/>
      <c r="O99" s="44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44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46"/>
      <c r="AR99" s="50"/>
      <c r="AS99" s="50"/>
      <c r="AT99" s="50"/>
      <c r="AU99" s="44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46"/>
      <c r="BH99" s="50"/>
      <c r="BI99" s="50"/>
      <c r="BJ99" s="50"/>
      <c r="BK99" s="46"/>
      <c r="BL99" s="50"/>
      <c r="BM99" s="50"/>
      <c r="BN99" s="50"/>
      <c r="BO99" s="46"/>
      <c r="BP99" s="50"/>
      <c r="BQ99" s="50"/>
      <c r="BR99" s="50"/>
      <c r="BS99" s="44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49"/>
      <c r="CF99" s="50"/>
      <c r="CG99" s="50"/>
      <c r="CH99" s="50"/>
      <c r="CI99" s="46"/>
      <c r="CJ99" s="50"/>
    </row>
    <row r="100" spans="1:88" s="95" customFormat="1" ht="15.75" customHeight="1" hidden="1">
      <c r="A100" s="43">
        <v>156</v>
      </c>
      <c r="B100" s="43" t="s">
        <v>27</v>
      </c>
      <c r="C100" s="43" t="s">
        <v>99</v>
      </c>
      <c r="D100" s="43" t="s">
        <v>100</v>
      </c>
      <c r="E100" s="43" t="s">
        <v>36</v>
      </c>
      <c r="F100" s="43">
        <v>5</v>
      </c>
      <c r="G100" s="51"/>
      <c r="H100" s="51"/>
      <c r="I100" s="51"/>
      <c r="J100" s="7">
        <v>19809.95</v>
      </c>
      <c r="K100" s="50"/>
      <c r="L100" s="50"/>
      <c r="M100" s="50"/>
      <c r="N100" s="50"/>
      <c r="O100" s="44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44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46"/>
      <c r="AR100" s="50"/>
      <c r="AS100" s="50"/>
      <c r="AT100" s="50"/>
      <c r="AU100" s="44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46"/>
      <c r="BH100" s="50"/>
      <c r="BI100" s="50"/>
      <c r="BJ100" s="50"/>
      <c r="BK100" s="46"/>
      <c r="BL100" s="50"/>
      <c r="BM100" s="50"/>
      <c r="BN100" s="50"/>
      <c r="BO100" s="46"/>
      <c r="BP100" s="50"/>
      <c r="BQ100" s="50"/>
      <c r="BR100" s="50"/>
      <c r="BS100" s="44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49"/>
      <c r="CF100" s="50"/>
      <c r="CG100" s="50"/>
      <c r="CH100" s="50"/>
      <c r="CI100" s="46"/>
      <c r="CJ100" s="50"/>
    </row>
    <row r="101" spans="1:88" s="95" customFormat="1" ht="15.75" customHeight="1" hidden="1">
      <c r="A101" s="43">
        <v>157</v>
      </c>
      <c r="B101" s="43" t="s">
        <v>27</v>
      </c>
      <c r="C101" s="43" t="s">
        <v>99</v>
      </c>
      <c r="D101" s="43" t="s">
        <v>101</v>
      </c>
      <c r="E101" s="43" t="s">
        <v>102</v>
      </c>
      <c r="F101" s="43">
        <v>5</v>
      </c>
      <c r="G101" s="51"/>
      <c r="H101" s="51"/>
      <c r="I101" s="51"/>
      <c r="J101" s="7">
        <v>21738.94</v>
      </c>
      <c r="K101" s="50"/>
      <c r="L101" s="50"/>
      <c r="M101" s="50"/>
      <c r="N101" s="50"/>
      <c r="O101" s="44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44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46"/>
      <c r="AR101" s="50"/>
      <c r="AS101" s="50"/>
      <c r="AT101" s="50"/>
      <c r="AU101" s="44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46"/>
      <c r="BH101" s="50"/>
      <c r="BI101" s="50"/>
      <c r="BJ101" s="50"/>
      <c r="BK101" s="46"/>
      <c r="BL101" s="50"/>
      <c r="BM101" s="50"/>
      <c r="BN101" s="50"/>
      <c r="BO101" s="46"/>
      <c r="BP101" s="50"/>
      <c r="BQ101" s="50"/>
      <c r="BR101" s="50"/>
      <c r="BS101" s="44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49"/>
      <c r="CF101" s="50"/>
      <c r="CG101" s="50"/>
      <c r="CH101" s="50"/>
      <c r="CI101" s="46"/>
      <c r="CJ101" s="50"/>
    </row>
    <row r="102" spans="1:88" s="95" customFormat="1" ht="15.75" customHeight="1" hidden="1">
      <c r="A102" s="43">
        <v>158</v>
      </c>
      <c r="B102" s="43" t="s">
        <v>33</v>
      </c>
      <c r="C102" s="43" t="s">
        <v>99</v>
      </c>
      <c r="D102" s="43">
        <v>148</v>
      </c>
      <c r="E102" s="43" t="s">
        <v>103</v>
      </c>
      <c r="F102" s="43">
        <v>6</v>
      </c>
      <c r="G102" s="51"/>
      <c r="H102" s="51"/>
      <c r="I102" s="51"/>
      <c r="J102" s="7">
        <v>5589.89</v>
      </c>
      <c r="K102" s="50"/>
      <c r="L102" s="50"/>
      <c r="M102" s="50"/>
      <c r="N102" s="50"/>
      <c r="O102" s="44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44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46"/>
      <c r="AR102" s="50"/>
      <c r="AS102" s="50"/>
      <c r="AT102" s="50"/>
      <c r="AU102" s="44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46"/>
      <c r="BH102" s="50"/>
      <c r="BI102" s="50"/>
      <c r="BJ102" s="50"/>
      <c r="BK102" s="46"/>
      <c r="BL102" s="50"/>
      <c r="BM102" s="50"/>
      <c r="BN102" s="50"/>
      <c r="BO102" s="46"/>
      <c r="BP102" s="50"/>
      <c r="BQ102" s="50"/>
      <c r="BR102" s="50"/>
      <c r="BS102" s="44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49"/>
      <c r="CF102" s="50"/>
      <c r="CG102" s="50"/>
      <c r="CH102" s="50"/>
      <c r="CI102" s="46"/>
      <c r="CJ102" s="50"/>
    </row>
    <row r="103" spans="1:88" s="95" customFormat="1" ht="15.75" customHeight="1" hidden="1">
      <c r="A103" s="43">
        <v>159</v>
      </c>
      <c r="B103" s="43" t="s">
        <v>27</v>
      </c>
      <c r="C103" s="43" t="s">
        <v>104</v>
      </c>
      <c r="D103" s="43">
        <v>130</v>
      </c>
      <c r="E103" s="43" t="s">
        <v>105</v>
      </c>
      <c r="F103" s="43">
        <v>6</v>
      </c>
      <c r="G103" s="51"/>
      <c r="H103" s="51"/>
      <c r="I103" s="51"/>
      <c r="J103" s="7">
        <v>5474.9</v>
      </c>
      <c r="K103" s="50"/>
      <c r="L103" s="50"/>
      <c r="M103" s="50"/>
      <c r="N103" s="50"/>
      <c r="O103" s="44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44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46"/>
      <c r="AR103" s="50"/>
      <c r="AS103" s="50"/>
      <c r="AT103" s="50"/>
      <c r="AU103" s="44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46"/>
      <c r="BH103" s="50"/>
      <c r="BI103" s="50"/>
      <c r="BJ103" s="50"/>
      <c r="BK103" s="46"/>
      <c r="BL103" s="50"/>
      <c r="BM103" s="50"/>
      <c r="BN103" s="50"/>
      <c r="BO103" s="46"/>
      <c r="BP103" s="50"/>
      <c r="BQ103" s="50"/>
      <c r="BR103" s="50"/>
      <c r="BS103" s="44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49"/>
      <c r="CF103" s="50"/>
      <c r="CG103" s="50"/>
      <c r="CH103" s="50"/>
      <c r="CI103" s="46"/>
      <c r="CJ103" s="50"/>
    </row>
    <row r="104" spans="1:88" s="95" customFormat="1" ht="15.75" customHeight="1" hidden="1">
      <c r="A104" s="43">
        <v>160</v>
      </c>
      <c r="B104" s="43" t="s">
        <v>27</v>
      </c>
      <c r="C104" s="43" t="s">
        <v>104</v>
      </c>
      <c r="D104" s="43">
        <v>144</v>
      </c>
      <c r="E104" s="43" t="s">
        <v>103</v>
      </c>
      <c r="F104" s="43">
        <v>6</v>
      </c>
      <c r="G104" s="51"/>
      <c r="H104" s="51"/>
      <c r="I104" s="51"/>
      <c r="J104" s="7">
        <v>24665.81</v>
      </c>
      <c r="K104" s="50"/>
      <c r="L104" s="50"/>
      <c r="M104" s="50"/>
      <c r="N104" s="50"/>
      <c r="O104" s="44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44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46"/>
      <c r="AR104" s="50"/>
      <c r="AS104" s="50"/>
      <c r="AT104" s="50"/>
      <c r="AU104" s="44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46"/>
      <c r="BH104" s="50"/>
      <c r="BI104" s="50"/>
      <c r="BJ104" s="50"/>
      <c r="BK104" s="46"/>
      <c r="BL104" s="50"/>
      <c r="BM104" s="50"/>
      <c r="BN104" s="50"/>
      <c r="BO104" s="46"/>
      <c r="BP104" s="50"/>
      <c r="BQ104" s="50"/>
      <c r="BR104" s="50"/>
      <c r="BS104" s="44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49"/>
      <c r="CF104" s="50"/>
      <c r="CG104" s="50"/>
      <c r="CH104" s="50"/>
      <c r="CI104" s="46"/>
      <c r="CJ104" s="50"/>
    </row>
    <row r="105" spans="1:88" s="95" customFormat="1" ht="15.75" customHeight="1" hidden="1">
      <c r="A105" s="43">
        <v>163</v>
      </c>
      <c r="B105" s="43" t="s">
        <v>33</v>
      </c>
      <c r="C105" s="43" t="s">
        <v>104</v>
      </c>
      <c r="D105" s="43">
        <v>116</v>
      </c>
      <c r="E105" s="43" t="s">
        <v>106</v>
      </c>
      <c r="F105" s="43">
        <v>7</v>
      </c>
      <c r="G105" s="51"/>
      <c r="H105" s="51"/>
      <c r="I105" s="51"/>
      <c r="J105" s="7">
        <v>43306.59</v>
      </c>
      <c r="K105" s="50"/>
      <c r="L105" s="50"/>
      <c r="M105" s="50"/>
      <c r="N105" s="50"/>
      <c r="O105" s="44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44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46"/>
      <c r="AR105" s="50"/>
      <c r="AS105" s="50"/>
      <c r="AT105" s="50"/>
      <c r="AU105" s="44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46"/>
      <c r="BH105" s="50"/>
      <c r="BI105" s="50"/>
      <c r="BJ105" s="50"/>
      <c r="BK105" s="46"/>
      <c r="BL105" s="50"/>
      <c r="BM105" s="50"/>
      <c r="BN105" s="50"/>
      <c r="BO105" s="46"/>
      <c r="BP105" s="50"/>
      <c r="BQ105" s="50"/>
      <c r="BR105" s="50"/>
      <c r="BS105" s="44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49"/>
      <c r="CF105" s="50"/>
      <c r="CG105" s="50"/>
      <c r="CH105" s="50"/>
      <c r="CI105" s="46"/>
      <c r="CJ105" s="50"/>
    </row>
    <row r="106" spans="1:88" s="95" customFormat="1" ht="15.75" customHeight="1" hidden="1">
      <c r="A106" s="43">
        <v>164</v>
      </c>
      <c r="B106" s="43" t="s">
        <v>33</v>
      </c>
      <c r="C106" s="43" t="s">
        <v>104</v>
      </c>
      <c r="D106" s="43">
        <v>118</v>
      </c>
      <c r="E106" s="43" t="s">
        <v>34</v>
      </c>
      <c r="F106" s="43">
        <v>7</v>
      </c>
      <c r="G106" s="51"/>
      <c r="H106" s="51"/>
      <c r="I106" s="51"/>
      <c r="J106" s="7">
        <v>48430.85</v>
      </c>
      <c r="K106" s="50"/>
      <c r="L106" s="50"/>
      <c r="M106" s="50"/>
      <c r="N106" s="50"/>
      <c r="O106" s="44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44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46"/>
      <c r="AR106" s="50"/>
      <c r="AS106" s="50"/>
      <c r="AT106" s="50"/>
      <c r="AU106" s="44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46"/>
      <c r="BH106" s="50"/>
      <c r="BI106" s="50"/>
      <c r="BJ106" s="50"/>
      <c r="BK106" s="46"/>
      <c r="BL106" s="50"/>
      <c r="BM106" s="50"/>
      <c r="BN106" s="50"/>
      <c r="BO106" s="46"/>
      <c r="BP106" s="50"/>
      <c r="BQ106" s="50"/>
      <c r="BR106" s="50"/>
      <c r="BS106" s="44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49"/>
      <c r="CF106" s="50"/>
      <c r="CG106" s="50"/>
      <c r="CH106" s="50"/>
      <c r="CI106" s="46"/>
      <c r="CJ106" s="50"/>
    </row>
    <row r="107" spans="1:88" s="95" customFormat="1" ht="15.75" customHeight="1" hidden="1">
      <c r="A107" s="43">
        <v>165</v>
      </c>
      <c r="B107" s="43" t="s">
        <v>33</v>
      </c>
      <c r="C107" s="43" t="s">
        <v>104</v>
      </c>
      <c r="D107" s="43">
        <v>120</v>
      </c>
      <c r="E107" s="43"/>
      <c r="F107" s="43">
        <v>7</v>
      </c>
      <c r="G107" s="51"/>
      <c r="H107" s="51"/>
      <c r="I107" s="51"/>
      <c r="J107" s="7">
        <v>48130.59</v>
      </c>
      <c r="K107" s="50"/>
      <c r="L107" s="50"/>
      <c r="M107" s="50"/>
      <c r="N107" s="50"/>
      <c r="O107" s="44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44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46"/>
      <c r="AR107" s="50"/>
      <c r="AS107" s="50"/>
      <c r="AT107" s="50"/>
      <c r="AU107" s="44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46"/>
      <c r="BH107" s="50"/>
      <c r="BI107" s="50"/>
      <c r="BJ107" s="50"/>
      <c r="BK107" s="46"/>
      <c r="BL107" s="50"/>
      <c r="BM107" s="50"/>
      <c r="BN107" s="50"/>
      <c r="BO107" s="46"/>
      <c r="BP107" s="50"/>
      <c r="BQ107" s="50"/>
      <c r="BR107" s="50"/>
      <c r="BS107" s="44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49"/>
      <c r="CF107" s="50"/>
      <c r="CG107" s="50"/>
      <c r="CH107" s="50"/>
      <c r="CI107" s="46"/>
      <c r="CJ107" s="50"/>
    </row>
    <row r="108" spans="1:88" s="95" customFormat="1" ht="15.75" customHeight="1" hidden="1">
      <c r="A108" s="43">
        <v>166</v>
      </c>
      <c r="B108" s="43" t="s">
        <v>33</v>
      </c>
      <c r="C108" s="43" t="s">
        <v>104</v>
      </c>
      <c r="D108" s="43">
        <v>142</v>
      </c>
      <c r="E108" s="43" t="s">
        <v>29</v>
      </c>
      <c r="F108" s="43">
        <v>6</v>
      </c>
      <c r="G108" s="51"/>
      <c r="H108" s="51"/>
      <c r="I108" s="51"/>
      <c r="J108" s="7">
        <v>25023.56</v>
      </c>
      <c r="K108" s="50"/>
      <c r="L108" s="50"/>
      <c r="M108" s="50"/>
      <c r="N108" s="50"/>
      <c r="O108" s="44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44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46"/>
      <c r="AR108" s="50"/>
      <c r="AS108" s="50"/>
      <c r="AT108" s="50"/>
      <c r="AU108" s="54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46"/>
      <c r="BH108" s="50"/>
      <c r="BI108" s="50"/>
      <c r="BJ108" s="50"/>
      <c r="BK108" s="46"/>
      <c r="BL108" s="50"/>
      <c r="BM108" s="50"/>
      <c r="BN108" s="50"/>
      <c r="BO108" s="46"/>
      <c r="BP108" s="50"/>
      <c r="BQ108" s="50"/>
      <c r="BR108" s="50"/>
      <c r="BS108" s="44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49"/>
      <c r="CF108" s="50"/>
      <c r="CG108" s="50"/>
      <c r="CH108" s="50"/>
      <c r="CI108" s="46"/>
      <c r="CJ108" s="50"/>
    </row>
    <row r="109" spans="1:88" s="95" customFormat="1" ht="15.75" customHeight="1" hidden="1">
      <c r="A109" s="43">
        <v>167</v>
      </c>
      <c r="B109" s="43" t="s">
        <v>33</v>
      </c>
      <c r="C109" s="43" t="s">
        <v>104</v>
      </c>
      <c r="D109" s="43" t="s">
        <v>107</v>
      </c>
      <c r="E109" s="43" t="s">
        <v>31</v>
      </c>
      <c r="F109" s="43">
        <v>6</v>
      </c>
      <c r="G109" s="51"/>
      <c r="H109" s="51"/>
      <c r="I109" s="51"/>
      <c r="J109" s="7">
        <v>24129.56</v>
      </c>
      <c r="K109" s="50"/>
      <c r="L109" s="50"/>
      <c r="M109" s="50"/>
      <c r="N109" s="50"/>
      <c r="O109" s="44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44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46"/>
      <c r="AR109" s="50"/>
      <c r="AS109" s="50"/>
      <c r="AT109" s="50"/>
      <c r="AU109" s="44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46"/>
      <c r="BH109" s="50"/>
      <c r="BI109" s="50"/>
      <c r="BJ109" s="50"/>
      <c r="BK109" s="46"/>
      <c r="BL109" s="50"/>
      <c r="BM109" s="50"/>
      <c r="BN109" s="50"/>
      <c r="BO109" s="46"/>
      <c r="BP109" s="50"/>
      <c r="BQ109" s="50"/>
      <c r="BR109" s="50"/>
      <c r="BS109" s="44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49"/>
      <c r="CF109" s="50"/>
      <c r="CG109" s="50"/>
      <c r="CH109" s="50"/>
      <c r="CI109" s="46"/>
      <c r="CJ109" s="50"/>
    </row>
    <row r="110" spans="1:254" s="52" customFormat="1" ht="63.75" customHeight="1">
      <c r="A110" s="8">
        <v>9</v>
      </c>
      <c r="B110" s="8" t="s">
        <v>131</v>
      </c>
      <c r="C110" s="32" t="s">
        <v>139</v>
      </c>
      <c r="D110" s="9">
        <v>213</v>
      </c>
      <c r="E110" s="9"/>
      <c r="F110" s="9">
        <v>2</v>
      </c>
      <c r="G110" s="10">
        <v>8.17</v>
      </c>
      <c r="H110" s="10">
        <v>8.41</v>
      </c>
      <c r="I110" s="10">
        <v>19932.35</v>
      </c>
      <c r="J110" s="12">
        <v>242701.35</v>
      </c>
      <c r="K110" s="11"/>
      <c r="L110" s="11" t="s">
        <v>196</v>
      </c>
      <c r="M110" s="12"/>
      <c r="N110" s="12"/>
      <c r="O110" s="29">
        <v>13408</v>
      </c>
      <c r="P110" s="61"/>
      <c r="Q110" s="61"/>
      <c r="R110" s="61"/>
      <c r="S110" s="61"/>
      <c r="T110" s="61"/>
      <c r="U110" s="61"/>
      <c r="V110" s="61"/>
      <c r="W110" s="61"/>
      <c r="X110" s="12"/>
      <c r="Y110" s="62" t="s">
        <v>239</v>
      </c>
      <c r="Z110" s="12"/>
      <c r="AA110" s="29">
        <v>20000</v>
      </c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12"/>
      <c r="AO110" s="11"/>
      <c r="AP110" s="12"/>
      <c r="AQ110" s="29"/>
      <c r="AR110" s="11"/>
      <c r="AS110" s="11" t="s">
        <v>154</v>
      </c>
      <c r="AT110" s="11"/>
      <c r="AU110" s="29">
        <v>23483</v>
      </c>
      <c r="AV110" s="61"/>
      <c r="AW110" s="61"/>
      <c r="AX110" s="61"/>
      <c r="AY110" s="61"/>
      <c r="AZ110" s="61"/>
      <c r="BA110" s="61"/>
      <c r="BB110" s="61"/>
      <c r="BC110" s="61"/>
      <c r="BD110" s="12"/>
      <c r="BE110" s="11" t="s">
        <v>141</v>
      </c>
      <c r="BF110" s="12"/>
      <c r="BG110" s="29">
        <v>145635</v>
      </c>
      <c r="BH110" s="12"/>
      <c r="BI110" s="11" t="s">
        <v>186</v>
      </c>
      <c r="BJ110" s="12"/>
      <c r="BK110" s="29"/>
      <c r="BL110" s="12"/>
      <c r="BM110" s="11" t="s">
        <v>143</v>
      </c>
      <c r="BN110" s="12"/>
      <c r="BO110" s="29">
        <v>28725</v>
      </c>
      <c r="BP110" s="12"/>
      <c r="BQ110" s="12"/>
      <c r="BR110" s="12"/>
      <c r="BS110" s="29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3"/>
      <c r="CF110" s="61"/>
      <c r="CG110" s="61"/>
      <c r="CH110" s="11" t="s">
        <v>240</v>
      </c>
      <c r="CI110" s="29">
        <v>3040</v>
      </c>
      <c r="CJ110" s="64">
        <f>CI110+BO110+BK110+BG110+AU110+AA110+O110</f>
        <v>234291</v>
      </c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</row>
    <row r="111" spans="1:254" s="52" customFormat="1" ht="94.5" customHeight="1">
      <c r="A111" s="35">
        <v>10</v>
      </c>
      <c r="B111" s="35" t="s">
        <v>131</v>
      </c>
      <c r="C111" s="36" t="s">
        <v>140</v>
      </c>
      <c r="D111" s="37">
        <v>215</v>
      </c>
      <c r="E111" s="37"/>
      <c r="F111" s="37">
        <v>2</v>
      </c>
      <c r="G111" s="38">
        <v>8.17</v>
      </c>
      <c r="H111" s="38">
        <v>8.41</v>
      </c>
      <c r="I111" s="38">
        <v>81475.16</v>
      </c>
      <c r="J111" s="39">
        <v>992062.3</v>
      </c>
      <c r="K111" s="40"/>
      <c r="L111" s="40" t="s">
        <v>241</v>
      </c>
      <c r="M111" s="39"/>
      <c r="N111" s="39" t="s">
        <v>144</v>
      </c>
      <c r="O111" s="41">
        <v>4665</v>
      </c>
      <c r="P111" s="65"/>
      <c r="Q111" s="65"/>
      <c r="R111" s="65"/>
      <c r="S111" s="65"/>
      <c r="T111" s="65"/>
      <c r="U111" s="65"/>
      <c r="V111" s="65"/>
      <c r="W111" s="65"/>
      <c r="X111" s="39"/>
      <c r="Y111" s="66"/>
      <c r="Z111" s="39"/>
      <c r="AA111" s="41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39"/>
      <c r="AO111" s="40"/>
      <c r="AP111" s="39"/>
      <c r="AQ111" s="41"/>
      <c r="AR111" s="40"/>
      <c r="AS111" s="40" t="s">
        <v>154</v>
      </c>
      <c r="AT111" s="40"/>
      <c r="AU111" s="41">
        <v>35318</v>
      </c>
      <c r="AV111" s="65"/>
      <c r="AW111" s="65"/>
      <c r="AX111" s="65"/>
      <c r="AY111" s="65"/>
      <c r="AZ111" s="65"/>
      <c r="BA111" s="65"/>
      <c r="BB111" s="65"/>
      <c r="BC111" s="65"/>
      <c r="BD111" s="39"/>
      <c r="BE111" s="40" t="s">
        <v>141</v>
      </c>
      <c r="BF111" s="39"/>
      <c r="BG111" s="41">
        <v>353275</v>
      </c>
      <c r="BH111" s="39"/>
      <c r="BI111" s="40" t="s">
        <v>186</v>
      </c>
      <c r="BJ111" s="39"/>
      <c r="BK111" s="41">
        <v>5883</v>
      </c>
      <c r="BL111" s="39"/>
      <c r="BM111" s="40" t="s">
        <v>143</v>
      </c>
      <c r="BN111" s="39"/>
      <c r="BO111" s="41">
        <v>34500</v>
      </c>
      <c r="BP111" s="39"/>
      <c r="BQ111" s="40" t="s">
        <v>209</v>
      </c>
      <c r="BR111" s="39"/>
      <c r="BS111" s="41">
        <v>40100</v>
      </c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7"/>
      <c r="CF111" s="65"/>
      <c r="CG111" s="65"/>
      <c r="CH111" s="40"/>
      <c r="CI111" s="41"/>
      <c r="CJ111" s="42">
        <f>CI111+BS111+BO111+BK111+BG111+AU111+AQ111+AA111+O111</f>
        <v>473741</v>
      </c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  <c r="IT111" s="96"/>
    </row>
    <row r="112" spans="1:254" s="52" customFormat="1" ht="100.5" customHeight="1">
      <c r="A112" s="13">
        <v>11</v>
      </c>
      <c r="B112" s="13" t="s">
        <v>131</v>
      </c>
      <c r="C112" s="33" t="s">
        <v>174</v>
      </c>
      <c r="D112" s="14">
        <v>42</v>
      </c>
      <c r="E112" s="14" t="s">
        <v>29</v>
      </c>
      <c r="F112" s="14">
        <v>3</v>
      </c>
      <c r="G112" s="15">
        <v>8.17</v>
      </c>
      <c r="H112" s="15">
        <v>8.41</v>
      </c>
      <c r="I112" s="15">
        <v>67544.65</v>
      </c>
      <c r="J112" s="16">
        <v>822440.95</v>
      </c>
      <c r="K112" s="16"/>
      <c r="L112" s="68" t="s">
        <v>207</v>
      </c>
      <c r="M112" s="16">
        <v>1</v>
      </c>
      <c r="N112" s="16"/>
      <c r="O112" s="29">
        <v>366633</v>
      </c>
      <c r="P112" s="61"/>
      <c r="Q112" s="61"/>
      <c r="R112" s="61"/>
      <c r="S112" s="61"/>
      <c r="T112" s="61"/>
      <c r="U112" s="61"/>
      <c r="V112" s="61"/>
      <c r="W112" s="61"/>
      <c r="X112" s="68" t="s">
        <v>142</v>
      </c>
      <c r="Y112" s="68" t="s">
        <v>133</v>
      </c>
      <c r="Z112" s="16"/>
      <c r="AA112" s="29">
        <v>279560</v>
      </c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16"/>
      <c r="AO112" s="68" t="s">
        <v>216</v>
      </c>
      <c r="AP112" s="16"/>
      <c r="AQ112" s="29">
        <v>19000</v>
      </c>
      <c r="AR112" s="16"/>
      <c r="AS112" s="68" t="s">
        <v>185</v>
      </c>
      <c r="AT112" s="16"/>
      <c r="AU112" s="29">
        <v>176483</v>
      </c>
      <c r="AV112" s="61"/>
      <c r="AW112" s="61"/>
      <c r="AX112" s="61"/>
      <c r="AY112" s="61"/>
      <c r="AZ112" s="61"/>
      <c r="BA112" s="61"/>
      <c r="BB112" s="61"/>
      <c r="BC112" s="61"/>
      <c r="BD112" s="16"/>
      <c r="BE112" s="123" t="s">
        <v>201</v>
      </c>
      <c r="BF112" s="16"/>
      <c r="BG112" s="29">
        <v>34886</v>
      </c>
      <c r="BH112" s="16"/>
      <c r="BI112" s="68" t="s">
        <v>186</v>
      </c>
      <c r="BJ112" s="68"/>
      <c r="BK112" s="29">
        <v>11865</v>
      </c>
      <c r="BL112" s="16"/>
      <c r="BM112" s="68" t="s">
        <v>143</v>
      </c>
      <c r="BN112" s="16"/>
      <c r="BO112" s="29">
        <v>12155</v>
      </c>
      <c r="BP112" s="16"/>
      <c r="BQ112" s="123" t="s">
        <v>141</v>
      </c>
      <c r="BR112" s="16"/>
      <c r="BS112" s="29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3"/>
      <c r="CF112" s="61"/>
      <c r="CG112" s="61"/>
      <c r="CH112" s="68" t="s">
        <v>195</v>
      </c>
      <c r="CI112" s="29">
        <v>26000</v>
      </c>
      <c r="CJ112" s="17">
        <f>CI112+BS112+BO112+BK112+BG112+AU112+AA112+O112+AQ112</f>
        <v>926582</v>
      </c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  <c r="IL112" s="96"/>
      <c r="IM112" s="96"/>
      <c r="IN112" s="96"/>
      <c r="IO112" s="96"/>
      <c r="IP112" s="96"/>
      <c r="IQ112" s="96"/>
      <c r="IR112" s="96"/>
      <c r="IS112" s="96"/>
      <c r="IT112" s="96"/>
    </row>
    <row r="113" spans="1:88" s="96" customFormat="1" ht="78.75" customHeight="1">
      <c r="A113" s="124">
        <v>12</v>
      </c>
      <c r="B113" s="125" t="s">
        <v>175</v>
      </c>
      <c r="C113" s="126" t="s">
        <v>163</v>
      </c>
      <c r="D113" s="124">
        <v>108</v>
      </c>
      <c r="E113" s="124" t="s">
        <v>29</v>
      </c>
      <c r="F113" s="124">
        <v>3</v>
      </c>
      <c r="G113" s="132" t="s">
        <v>194</v>
      </c>
      <c r="H113" s="127">
        <v>10.8</v>
      </c>
      <c r="I113" s="127">
        <v>25126.52</v>
      </c>
      <c r="J113" s="128">
        <v>150759.14</v>
      </c>
      <c r="K113" s="128"/>
      <c r="L113" s="129"/>
      <c r="M113" s="128"/>
      <c r="N113" s="128"/>
      <c r="O113" s="29"/>
      <c r="P113" s="128"/>
      <c r="Q113" s="128"/>
      <c r="R113" s="128"/>
      <c r="S113" s="128"/>
      <c r="T113" s="128"/>
      <c r="U113" s="128"/>
      <c r="V113" s="128"/>
      <c r="W113" s="128"/>
      <c r="X113" s="129"/>
      <c r="Y113" s="129" t="s">
        <v>232</v>
      </c>
      <c r="Z113" s="128"/>
      <c r="AA113" s="29">
        <v>4500</v>
      </c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9" t="s">
        <v>169</v>
      </c>
      <c r="AP113" s="128"/>
      <c r="AQ113" s="29"/>
      <c r="AR113" s="128"/>
      <c r="AS113" s="129" t="s">
        <v>189</v>
      </c>
      <c r="AT113" s="128"/>
      <c r="AU113" s="29">
        <v>3466</v>
      </c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9" t="s">
        <v>183</v>
      </c>
      <c r="BF113" s="128"/>
      <c r="BG113" s="29">
        <v>126458</v>
      </c>
      <c r="BH113" s="128"/>
      <c r="BI113" s="129" t="s">
        <v>186</v>
      </c>
      <c r="BJ113" s="128"/>
      <c r="BK113" s="29">
        <v>7095</v>
      </c>
      <c r="BL113" s="128"/>
      <c r="BM113" s="129" t="s">
        <v>143</v>
      </c>
      <c r="BN113" s="128"/>
      <c r="BO113" s="29">
        <v>20030</v>
      </c>
      <c r="BP113" s="128"/>
      <c r="BQ113" s="129" t="s">
        <v>188</v>
      </c>
      <c r="BR113" s="128"/>
      <c r="BS113" s="29">
        <v>165000</v>
      </c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9"/>
      <c r="CF113" s="128"/>
      <c r="CG113" s="128"/>
      <c r="CH113" s="129" t="s">
        <v>231</v>
      </c>
      <c r="CI113" s="29">
        <v>40220</v>
      </c>
      <c r="CJ113" s="130">
        <f>CI113+BS113+BO113+BK113+BG113+AU113+AQ113+AA113+O113</f>
        <v>366769</v>
      </c>
    </row>
    <row r="114" spans="1:88" s="96" customFormat="1" ht="72" customHeight="1">
      <c r="A114" s="170">
        <v>13</v>
      </c>
      <c r="B114" s="172" t="s">
        <v>113</v>
      </c>
      <c r="C114" s="174" t="s">
        <v>181</v>
      </c>
      <c r="D114" s="170">
        <v>112</v>
      </c>
      <c r="E114" s="170"/>
      <c r="F114" s="170">
        <v>3</v>
      </c>
      <c r="G114" s="176">
        <v>8.17</v>
      </c>
      <c r="H114" s="154">
        <v>8.41</v>
      </c>
      <c r="I114" s="154">
        <v>66034.025</v>
      </c>
      <c r="J114" s="156">
        <v>804047.2</v>
      </c>
      <c r="K114" s="135"/>
      <c r="L114" s="136" t="s">
        <v>219</v>
      </c>
      <c r="M114" s="135">
        <v>1</v>
      </c>
      <c r="N114" s="135"/>
      <c r="O114" s="29">
        <v>96887</v>
      </c>
      <c r="P114" s="135"/>
      <c r="Q114" s="135"/>
      <c r="R114" s="135"/>
      <c r="S114" s="135"/>
      <c r="T114" s="135"/>
      <c r="U114" s="135"/>
      <c r="V114" s="135"/>
      <c r="W114" s="135"/>
      <c r="X114" s="136"/>
      <c r="Y114" s="136" t="s">
        <v>220</v>
      </c>
      <c r="Z114" s="135"/>
      <c r="AA114" s="29">
        <v>10400</v>
      </c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6"/>
      <c r="AP114" s="135"/>
      <c r="AQ114" s="29"/>
      <c r="AR114" s="135"/>
      <c r="AS114" s="47" t="s">
        <v>222</v>
      </c>
      <c r="AT114" s="135"/>
      <c r="AU114" s="29">
        <v>11984</v>
      </c>
      <c r="AV114" s="128"/>
      <c r="AW114" s="128"/>
      <c r="AX114" s="128"/>
      <c r="AY114" s="128"/>
      <c r="AZ114" s="128"/>
      <c r="BA114" s="128"/>
      <c r="BB114" s="128"/>
      <c r="BC114" s="128"/>
      <c r="BD114" s="135"/>
      <c r="BE114" s="137" t="s">
        <v>141</v>
      </c>
      <c r="BF114" s="135"/>
      <c r="BG114" s="29">
        <v>84085</v>
      </c>
      <c r="BH114" s="135"/>
      <c r="BI114" s="136"/>
      <c r="BJ114" s="135"/>
      <c r="BK114" s="29"/>
      <c r="BL114" s="135"/>
      <c r="BM114" s="136"/>
      <c r="BN114" s="135"/>
      <c r="BO114" s="29"/>
      <c r="BP114" s="135"/>
      <c r="BQ114" s="136"/>
      <c r="BR114" s="135"/>
      <c r="BS114" s="29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9"/>
      <c r="CF114" s="128"/>
      <c r="CG114" s="128"/>
      <c r="CH114" s="136" t="s">
        <v>224</v>
      </c>
      <c r="CI114" s="29">
        <v>2761</v>
      </c>
      <c r="CJ114" s="158">
        <f>CI114+BG114+BG115+AU114+AU115+AA114+AA115+O114+O115</f>
        <v>385402</v>
      </c>
    </row>
    <row r="115" spans="1:88" s="96" customFormat="1" ht="72" customHeight="1">
      <c r="A115" s="171"/>
      <c r="B115" s="173"/>
      <c r="C115" s="175"/>
      <c r="D115" s="171"/>
      <c r="E115" s="171"/>
      <c r="F115" s="171"/>
      <c r="G115" s="177"/>
      <c r="H115" s="155"/>
      <c r="I115" s="155"/>
      <c r="J115" s="157"/>
      <c r="K115" s="135"/>
      <c r="L115" s="136" t="s">
        <v>225</v>
      </c>
      <c r="M115" s="135"/>
      <c r="N115" s="135"/>
      <c r="O115" s="29">
        <v>74000</v>
      </c>
      <c r="P115" s="135"/>
      <c r="Q115" s="135"/>
      <c r="R115" s="135"/>
      <c r="S115" s="135"/>
      <c r="T115" s="135"/>
      <c r="U115" s="135"/>
      <c r="V115" s="135"/>
      <c r="W115" s="135"/>
      <c r="X115" s="136"/>
      <c r="Y115" s="137" t="s">
        <v>221</v>
      </c>
      <c r="Z115" s="135"/>
      <c r="AA115" s="29">
        <v>31073</v>
      </c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6"/>
      <c r="AP115" s="135"/>
      <c r="AQ115" s="29"/>
      <c r="AR115" s="135"/>
      <c r="AS115" s="47" t="s">
        <v>204</v>
      </c>
      <c r="AT115" s="135"/>
      <c r="AU115" s="29">
        <v>28950</v>
      </c>
      <c r="AV115" s="128"/>
      <c r="AW115" s="128"/>
      <c r="AX115" s="128"/>
      <c r="AY115" s="128"/>
      <c r="AZ115" s="128"/>
      <c r="BA115" s="128"/>
      <c r="BB115" s="128"/>
      <c r="BC115" s="128"/>
      <c r="BD115" s="135"/>
      <c r="BE115" s="137" t="s">
        <v>223</v>
      </c>
      <c r="BF115" s="135"/>
      <c r="BG115" s="29">
        <v>45262</v>
      </c>
      <c r="BH115" s="135"/>
      <c r="BI115" s="136"/>
      <c r="BJ115" s="135"/>
      <c r="BK115" s="29"/>
      <c r="BL115" s="135"/>
      <c r="BM115" s="136"/>
      <c r="BN115" s="135"/>
      <c r="BO115" s="29"/>
      <c r="BP115" s="135"/>
      <c r="BQ115" s="136"/>
      <c r="BR115" s="135"/>
      <c r="BS115" s="29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9"/>
      <c r="CF115" s="128"/>
      <c r="CG115" s="128"/>
      <c r="CH115" s="136"/>
      <c r="CI115" s="29"/>
      <c r="CJ115" s="159"/>
    </row>
    <row r="116" spans="1:88" s="96" customFormat="1" ht="79.5" customHeight="1">
      <c r="A116" s="170">
        <v>14</v>
      </c>
      <c r="B116" s="172" t="s">
        <v>113</v>
      </c>
      <c r="C116" s="174" t="s">
        <v>176</v>
      </c>
      <c r="D116" s="170">
        <v>114</v>
      </c>
      <c r="E116" s="170"/>
      <c r="F116" s="170">
        <v>3</v>
      </c>
      <c r="G116" s="176">
        <v>8.17</v>
      </c>
      <c r="H116" s="154">
        <v>8.41</v>
      </c>
      <c r="I116" s="154">
        <v>66447.42</v>
      </c>
      <c r="J116" s="156">
        <v>809080.78</v>
      </c>
      <c r="K116" s="135"/>
      <c r="L116" s="136" t="s">
        <v>226</v>
      </c>
      <c r="M116" s="135"/>
      <c r="N116" s="135"/>
      <c r="O116" s="29">
        <v>594661</v>
      </c>
      <c r="P116" s="135"/>
      <c r="Q116" s="135"/>
      <c r="R116" s="135"/>
      <c r="S116" s="135"/>
      <c r="T116" s="135"/>
      <c r="U116" s="135"/>
      <c r="V116" s="135"/>
      <c r="W116" s="135"/>
      <c r="X116" s="136"/>
      <c r="Y116" s="137" t="s">
        <v>221</v>
      </c>
      <c r="Z116" s="135"/>
      <c r="AA116" s="29">
        <v>37500</v>
      </c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6" t="s">
        <v>227</v>
      </c>
      <c r="AP116" s="135"/>
      <c r="AQ116" s="29">
        <v>8000</v>
      </c>
      <c r="AR116" s="135"/>
      <c r="AS116" s="47" t="s">
        <v>204</v>
      </c>
      <c r="AT116" s="135"/>
      <c r="AU116" s="29">
        <v>34093</v>
      </c>
      <c r="AV116" s="128"/>
      <c r="AW116" s="128"/>
      <c r="AX116" s="128"/>
      <c r="AY116" s="128"/>
      <c r="AZ116" s="128"/>
      <c r="BA116" s="128"/>
      <c r="BB116" s="128"/>
      <c r="BC116" s="128"/>
      <c r="BD116" s="135"/>
      <c r="BE116" s="137" t="s">
        <v>205</v>
      </c>
      <c r="BF116" s="135"/>
      <c r="BG116" s="29">
        <v>9285</v>
      </c>
      <c r="BH116" s="135"/>
      <c r="BI116" s="136"/>
      <c r="BJ116" s="135"/>
      <c r="BK116" s="29"/>
      <c r="BL116" s="135"/>
      <c r="BM116" s="136"/>
      <c r="BN116" s="135"/>
      <c r="BO116" s="29"/>
      <c r="BP116" s="135"/>
      <c r="BQ116" s="136"/>
      <c r="BR116" s="135"/>
      <c r="BS116" s="29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9"/>
      <c r="CF116" s="128"/>
      <c r="CG116" s="128"/>
      <c r="CH116" s="136" t="s">
        <v>228</v>
      </c>
      <c r="CI116" s="29">
        <v>5677</v>
      </c>
      <c r="CJ116" s="158">
        <f>CI116+BG116+BG117+AU116+AQ116+AQ117+AA116+AA117+O116+O117</f>
        <v>988405</v>
      </c>
    </row>
    <row r="117" spans="1:88" s="96" customFormat="1" ht="78.75" customHeight="1">
      <c r="A117" s="171"/>
      <c r="B117" s="173"/>
      <c r="C117" s="175"/>
      <c r="D117" s="171"/>
      <c r="E117" s="171"/>
      <c r="F117" s="171"/>
      <c r="G117" s="177"/>
      <c r="H117" s="155"/>
      <c r="I117" s="155"/>
      <c r="J117" s="157"/>
      <c r="K117" s="135"/>
      <c r="L117" s="136" t="s">
        <v>198</v>
      </c>
      <c r="M117" s="135"/>
      <c r="N117" s="135"/>
      <c r="O117" s="29">
        <v>196400</v>
      </c>
      <c r="P117" s="135"/>
      <c r="Q117" s="135"/>
      <c r="R117" s="135"/>
      <c r="S117" s="135"/>
      <c r="T117" s="135"/>
      <c r="U117" s="135"/>
      <c r="V117" s="135"/>
      <c r="W117" s="135"/>
      <c r="X117" s="136"/>
      <c r="Y117" s="136" t="s">
        <v>220</v>
      </c>
      <c r="Z117" s="135"/>
      <c r="AA117" s="29">
        <v>10400</v>
      </c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6" t="s">
        <v>187</v>
      </c>
      <c r="AP117" s="135"/>
      <c r="AQ117" s="29">
        <v>490</v>
      </c>
      <c r="AR117" s="135"/>
      <c r="AS117" s="47" t="s">
        <v>135</v>
      </c>
      <c r="AT117" s="135"/>
      <c r="AU117" s="29"/>
      <c r="AV117" s="128"/>
      <c r="AW117" s="128"/>
      <c r="AX117" s="128"/>
      <c r="AY117" s="128"/>
      <c r="AZ117" s="128"/>
      <c r="BA117" s="128"/>
      <c r="BB117" s="128"/>
      <c r="BC117" s="128"/>
      <c r="BD117" s="135"/>
      <c r="BE117" s="137" t="s">
        <v>141</v>
      </c>
      <c r="BF117" s="135"/>
      <c r="BG117" s="29">
        <v>91899</v>
      </c>
      <c r="BH117" s="135"/>
      <c r="BI117" s="136"/>
      <c r="BJ117" s="135"/>
      <c r="BK117" s="29"/>
      <c r="BL117" s="135"/>
      <c r="BM117" s="136"/>
      <c r="BN117" s="135"/>
      <c r="BO117" s="29"/>
      <c r="BP117" s="135"/>
      <c r="BQ117" s="136"/>
      <c r="BR117" s="135"/>
      <c r="BS117" s="29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9"/>
      <c r="CF117" s="128"/>
      <c r="CG117" s="128"/>
      <c r="CH117" s="136"/>
      <c r="CI117" s="29"/>
      <c r="CJ117" s="159"/>
    </row>
    <row r="118" spans="3:88" ht="15.75" customHeight="1">
      <c r="C118" s="199" t="s">
        <v>114</v>
      </c>
      <c r="D118" s="199"/>
      <c r="E118" s="199"/>
      <c r="F118" s="19"/>
      <c r="G118" s="18"/>
      <c r="H118" s="18"/>
      <c r="I118" s="18"/>
      <c r="J118" s="26"/>
      <c r="K118" s="24"/>
      <c r="L118" s="24"/>
      <c r="M118" s="24"/>
      <c r="N118" s="24"/>
      <c r="O118" s="26"/>
      <c r="X118" s="30"/>
      <c r="Y118" s="30"/>
      <c r="Z118" s="30"/>
      <c r="AA118" s="30"/>
      <c r="AB118" s="200" t="s">
        <v>108</v>
      </c>
      <c r="AC118" s="200"/>
      <c r="AD118" s="200"/>
      <c r="AE118" s="200"/>
      <c r="AF118" s="200"/>
      <c r="AR118" s="69"/>
      <c r="AS118" s="69"/>
      <c r="AT118" s="30"/>
      <c r="AU118" s="30"/>
      <c r="BQ118" s="30"/>
      <c r="BR118" s="30"/>
      <c r="BS118" s="30"/>
      <c r="CJ118" s="105"/>
    </row>
    <row r="119" spans="3:88" ht="15.75" customHeight="1">
      <c r="C119" s="21"/>
      <c r="D119" s="21"/>
      <c r="E119" s="19"/>
      <c r="F119" s="19"/>
      <c r="G119" s="106"/>
      <c r="H119" s="106"/>
      <c r="I119" s="106"/>
      <c r="J119" s="26"/>
      <c r="K119" s="24"/>
      <c r="L119" s="24"/>
      <c r="M119" s="24"/>
      <c r="N119" s="24"/>
      <c r="O119" s="26"/>
      <c r="X119" s="30"/>
      <c r="Y119" s="30"/>
      <c r="Z119" s="30"/>
      <c r="AA119" s="30"/>
      <c r="AB119" s="25"/>
      <c r="AC119" s="24"/>
      <c r="AD119" s="24"/>
      <c r="AE119" s="24"/>
      <c r="AF119" s="24"/>
      <c r="AR119" s="69"/>
      <c r="AS119" s="69"/>
      <c r="AT119" s="30"/>
      <c r="AU119" s="30"/>
      <c r="BQ119" s="30"/>
      <c r="BR119" s="30"/>
      <c r="BS119" s="30"/>
      <c r="CJ119" s="105"/>
    </row>
    <row r="120" spans="3:88" ht="15.75" customHeight="1">
      <c r="C120" s="21"/>
      <c r="D120" s="21"/>
      <c r="E120" s="19"/>
      <c r="F120" s="19"/>
      <c r="G120" s="18"/>
      <c r="H120" s="18"/>
      <c r="I120" s="18"/>
      <c r="J120" s="26"/>
      <c r="K120" s="24"/>
      <c r="L120" s="24"/>
      <c r="M120" s="24"/>
      <c r="N120" s="24"/>
      <c r="O120" s="26"/>
      <c r="X120" s="30"/>
      <c r="Y120" s="30"/>
      <c r="Z120" s="30"/>
      <c r="AA120" s="30"/>
      <c r="AB120" s="26"/>
      <c r="AC120" s="70"/>
      <c r="AD120" s="70"/>
      <c r="AE120" s="70"/>
      <c r="AF120" s="26"/>
      <c r="AR120" s="69"/>
      <c r="AS120" s="69"/>
      <c r="AT120" s="30"/>
      <c r="AU120" s="30"/>
      <c r="BQ120" s="30"/>
      <c r="BR120" s="30"/>
      <c r="BS120" s="30"/>
      <c r="CJ120" s="105"/>
    </row>
    <row r="121" spans="3:88" ht="15.75" customHeight="1">
      <c r="C121" s="199"/>
      <c r="D121" s="199"/>
      <c r="E121" s="199"/>
      <c r="F121" s="199"/>
      <c r="G121" s="107"/>
      <c r="H121" s="107"/>
      <c r="I121" s="107"/>
      <c r="J121" s="26"/>
      <c r="K121" s="70"/>
      <c r="L121" s="70"/>
      <c r="M121" s="70"/>
      <c r="N121" s="70"/>
      <c r="O121" s="26"/>
      <c r="X121" s="30"/>
      <c r="Y121" s="30"/>
      <c r="Z121" s="110"/>
      <c r="AA121" s="30"/>
      <c r="AB121" s="70" t="s">
        <v>109</v>
      </c>
      <c r="AC121" s="26"/>
      <c r="AD121" s="26"/>
      <c r="AE121" s="26"/>
      <c r="AF121" s="26"/>
      <c r="AR121" s="69"/>
      <c r="AS121" s="69"/>
      <c r="AT121" s="30"/>
      <c r="AU121" s="30"/>
      <c r="BQ121" s="30"/>
      <c r="BR121" s="30"/>
      <c r="BS121" s="30"/>
      <c r="CJ121" s="105"/>
    </row>
    <row r="122" spans="3:88" ht="15.75" customHeight="1">
      <c r="C122" s="21"/>
      <c r="D122" s="21"/>
      <c r="E122" s="19"/>
      <c r="F122" s="19"/>
      <c r="G122" s="18"/>
      <c r="H122" s="18"/>
      <c r="I122" s="18"/>
      <c r="J122" s="26"/>
      <c r="K122" s="26"/>
      <c r="L122" s="26"/>
      <c r="M122" s="26"/>
      <c r="N122" s="26"/>
      <c r="O122" s="26"/>
      <c r="X122" s="30"/>
      <c r="Y122" s="30"/>
      <c r="Z122" s="110"/>
      <c r="AA122" s="30"/>
      <c r="AB122" s="26"/>
      <c r="AC122" s="26"/>
      <c r="AD122" s="26"/>
      <c r="AE122" s="26"/>
      <c r="AF122" s="26"/>
      <c r="AH122" s="108"/>
      <c r="AR122" s="69"/>
      <c r="AS122" s="69"/>
      <c r="AT122" s="30"/>
      <c r="AU122" s="30"/>
      <c r="BQ122" s="30"/>
      <c r="BR122" s="30"/>
      <c r="BS122" s="30"/>
      <c r="CJ122" s="105"/>
    </row>
    <row r="123" spans="3:88" ht="15.75" customHeight="1">
      <c r="C123" s="21"/>
      <c r="D123" s="21"/>
      <c r="E123" s="19"/>
      <c r="F123" s="19"/>
      <c r="G123" s="18"/>
      <c r="H123" s="18"/>
      <c r="I123" s="18"/>
      <c r="J123" s="26"/>
      <c r="K123" s="26"/>
      <c r="L123" s="26"/>
      <c r="M123" s="26"/>
      <c r="N123" s="26"/>
      <c r="O123" s="26"/>
      <c r="X123" s="30"/>
      <c r="Y123" s="30"/>
      <c r="Z123" s="133"/>
      <c r="AA123" s="30"/>
      <c r="AB123" s="26"/>
      <c r="AC123" s="26"/>
      <c r="AD123" s="26"/>
      <c r="AE123" s="26"/>
      <c r="AF123" s="26"/>
      <c r="AR123" s="69"/>
      <c r="AS123" s="69"/>
      <c r="AT123" s="30"/>
      <c r="AU123" s="30"/>
      <c r="BQ123" s="30"/>
      <c r="BR123" s="30"/>
      <c r="BS123" s="30"/>
      <c r="CJ123" s="105"/>
    </row>
    <row r="124" spans="3:88" ht="15.75" customHeight="1">
      <c r="C124" s="199"/>
      <c r="D124" s="199"/>
      <c r="E124" s="199"/>
      <c r="F124" s="199"/>
      <c r="G124" s="18"/>
      <c r="H124" s="18"/>
      <c r="I124" s="18"/>
      <c r="J124" s="26"/>
      <c r="K124" s="25"/>
      <c r="L124" s="25"/>
      <c r="M124" s="25"/>
      <c r="N124" s="25"/>
      <c r="O124" s="70"/>
      <c r="X124" s="30"/>
      <c r="Y124" s="30"/>
      <c r="Z124" s="110"/>
      <c r="AA124" s="30"/>
      <c r="AB124" s="200" t="s">
        <v>110</v>
      </c>
      <c r="AC124" s="200"/>
      <c r="AD124" s="200"/>
      <c r="AE124" s="200"/>
      <c r="AF124" s="200"/>
      <c r="AQ124" s="131"/>
      <c r="AR124" s="69"/>
      <c r="AS124" s="69"/>
      <c r="AT124" s="30"/>
      <c r="AU124" s="30"/>
      <c r="BQ124" s="30"/>
      <c r="BR124" s="30"/>
      <c r="BS124" s="30"/>
      <c r="CJ124" s="105"/>
    </row>
    <row r="125" spans="3:88" ht="15.75" customHeight="1">
      <c r="C125" s="21"/>
      <c r="D125" s="21"/>
      <c r="E125" s="21"/>
      <c r="F125" s="21"/>
      <c r="G125" s="18"/>
      <c r="H125" s="18"/>
      <c r="I125" s="18"/>
      <c r="J125" s="26"/>
      <c r="K125" s="25"/>
      <c r="L125" s="25"/>
      <c r="M125" s="25"/>
      <c r="N125" s="25"/>
      <c r="O125" s="70"/>
      <c r="X125" s="30"/>
      <c r="Y125" s="30"/>
      <c r="Z125" s="110"/>
      <c r="AA125" s="30"/>
      <c r="AB125" s="109"/>
      <c r="AC125" s="109"/>
      <c r="AD125" s="109"/>
      <c r="AE125" s="109"/>
      <c r="AF125" s="109"/>
      <c r="AR125" s="69"/>
      <c r="AS125" s="69"/>
      <c r="AT125" s="30"/>
      <c r="AU125" s="30"/>
      <c r="BQ125" s="30"/>
      <c r="BR125" s="30"/>
      <c r="BS125" s="30"/>
      <c r="CJ125" s="105"/>
    </row>
    <row r="126" spans="3:88" ht="15.75" customHeight="1">
      <c r="C126" s="21"/>
      <c r="D126" s="21"/>
      <c r="E126" s="21"/>
      <c r="F126" s="21"/>
      <c r="G126" s="18"/>
      <c r="H126" s="18"/>
      <c r="I126" s="18"/>
      <c r="J126" s="26"/>
      <c r="K126" s="25"/>
      <c r="L126" s="25"/>
      <c r="M126" s="25"/>
      <c r="N126" s="25"/>
      <c r="O126" s="70"/>
      <c r="X126" s="30"/>
      <c r="Y126" s="30"/>
      <c r="Z126" s="30"/>
      <c r="AA126" s="30"/>
      <c r="AB126" s="109"/>
      <c r="AC126" s="109"/>
      <c r="AD126" s="109"/>
      <c r="AE126" s="109"/>
      <c r="AF126" s="109"/>
      <c r="AR126" s="69"/>
      <c r="AS126" s="69"/>
      <c r="AT126" s="30"/>
      <c r="AU126" s="30"/>
      <c r="BQ126" s="30"/>
      <c r="BR126" s="30"/>
      <c r="BS126" s="30"/>
      <c r="CJ126" s="105"/>
    </row>
    <row r="127" spans="1:186" ht="15.75" customHeight="1">
      <c r="A127" s="19"/>
      <c r="B127" s="19"/>
      <c r="C127" s="19"/>
      <c r="D127" s="19"/>
      <c r="E127" s="19"/>
      <c r="F127" s="19"/>
      <c r="G127" s="18"/>
      <c r="H127" s="18"/>
      <c r="I127" s="18"/>
      <c r="J127" s="26"/>
      <c r="K127" s="24"/>
      <c r="L127" s="24"/>
      <c r="M127" s="24"/>
      <c r="N127" s="24"/>
      <c r="O127" s="26"/>
      <c r="P127" s="24"/>
      <c r="Q127" s="24"/>
      <c r="R127" s="24"/>
      <c r="S127" s="24"/>
      <c r="T127" s="24"/>
      <c r="U127" s="24"/>
      <c r="V127" s="24"/>
      <c r="W127" s="24"/>
      <c r="X127" s="26"/>
      <c r="Y127" s="26"/>
      <c r="Z127" s="26"/>
      <c r="AA127" s="26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6"/>
      <c r="AS127" s="26"/>
      <c r="AT127" s="26"/>
      <c r="AU127" s="26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6"/>
      <c r="BR127" s="26"/>
      <c r="BS127" s="26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105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</row>
    <row r="128" spans="1:186" ht="15.75" customHeight="1">
      <c r="A128" s="19"/>
      <c r="B128" s="19"/>
      <c r="C128" s="19"/>
      <c r="D128" s="19"/>
      <c r="E128" s="19"/>
      <c r="F128" s="19"/>
      <c r="G128" s="18"/>
      <c r="H128" s="18"/>
      <c r="I128" s="18"/>
      <c r="J128" s="26"/>
      <c r="K128" s="24"/>
      <c r="L128" s="24"/>
      <c r="M128" s="24"/>
      <c r="N128" s="24"/>
      <c r="O128" s="26"/>
      <c r="P128" s="24"/>
      <c r="Q128" s="24"/>
      <c r="R128" s="24"/>
      <c r="S128" s="24"/>
      <c r="T128" s="24"/>
      <c r="U128" s="24"/>
      <c r="V128" s="24"/>
      <c r="W128" s="24"/>
      <c r="X128" s="26"/>
      <c r="Y128" s="26"/>
      <c r="Z128" s="26"/>
      <c r="AA128" s="26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6"/>
      <c r="AS128" s="26"/>
      <c r="AT128" s="26"/>
      <c r="AU128" s="26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6"/>
      <c r="BR128" s="26"/>
      <c r="BS128" s="26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105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</row>
    <row r="129" spans="1:186" ht="15.75" customHeight="1">
      <c r="A129" s="19"/>
      <c r="B129" s="19"/>
      <c r="C129" s="19"/>
      <c r="D129" s="19"/>
      <c r="E129" s="19"/>
      <c r="F129" s="19"/>
      <c r="G129" s="18"/>
      <c r="H129" s="18"/>
      <c r="I129" s="18"/>
      <c r="J129" s="26"/>
      <c r="K129" s="24"/>
      <c r="L129" s="24"/>
      <c r="M129" s="24"/>
      <c r="N129" s="24"/>
      <c r="O129" s="26"/>
      <c r="P129" s="24"/>
      <c r="Q129" s="24"/>
      <c r="R129" s="24"/>
      <c r="S129" s="24"/>
      <c r="T129" s="24"/>
      <c r="U129" s="24"/>
      <c r="V129" s="24"/>
      <c r="W129" s="24"/>
      <c r="X129" s="26"/>
      <c r="Y129" s="26"/>
      <c r="Z129" s="26"/>
      <c r="AA129" s="26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6"/>
      <c r="AS129" s="26"/>
      <c r="AT129" s="26"/>
      <c r="AU129" s="26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6"/>
      <c r="BR129" s="26"/>
      <c r="BS129" s="26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105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</row>
    <row r="130" spans="1:186" ht="15.75" customHeight="1">
      <c r="A130" s="19"/>
      <c r="B130" s="19"/>
      <c r="C130" s="19"/>
      <c r="D130" s="19"/>
      <c r="E130" s="19"/>
      <c r="F130" s="19"/>
      <c r="G130" s="18"/>
      <c r="H130" s="18"/>
      <c r="I130" s="18"/>
      <c r="J130" s="26"/>
      <c r="K130" s="24"/>
      <c r="L130" s="24"/>
      <c r="M130" s="24"/>
      <c r="N130" s="24"/>
      <c r="O130" s="26"/>
      <c r="P130" s="24"/>
      <c r="Q130" s="24"/>
      <c r="R130" s="24"/>
      <c r="S130" s="24"/>
      <c r="T130" s="24"/>
      <c r="U130" s="24"/>
      <c r="V130" s="24"/>
      <c r="W130" s="24"/>
      <c r="X130" s="26"/>
      <c r="Y130" s="26"/>
      <c r="Z130" s="26"/>
      <c r="AA130" s="26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6"/>
      <c r="AS130" s="26"/>
      <c r="AT130" s="26"/>
      <c r="AU130" s="26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6"/>
      <c r="BR130" s="26"/>
      <c r="BS130" s="26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105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</row>
    <row r="131" spans="1:186" ht="15.75" customHeight="1">
      <c r="A131" s="19"/>
      <c r="B131" s="19"/>
      <c r="C131" s="19"/>
      <c r="D131" s="19"/>
      <c r="E131" s="19"/>
      <c r="F131" s="19"/>
      <c r="G131" s="18"/>
      <c r="H131" s="18"/>
      <c r="I131" s="18"/>
      <c r="J131" s="26"/>
      <c r="K131" s="24"/>
      <c r="L131" s="24"/>
      <c r="M131" s="24"/>
      <c r="N131" s="24"/>
      <c r="O131" s="26"/>
      <c r="P131" s="24"/>
      <c r="Q131" s="24"/>
      <c r="R131" s="24"/>
      <c r="S131" s="24"/>
      <c r="T131" s="24"/>
      <c r="U131" s="24"/>
      <c r="V131" s="24"/>
      <c r="W131" s="24"/>
      <c r="X131" s="26"/>
      <c r="Y131" s="26"/>
      <c r="Z131" s="26"/>
      <c r="AA131" s="26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6"/>
      <c r="AS131" s="26"/>
      <c r="AT131" s="26"/>
      <c r="AU131" s="26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6"/>
      <c r="BR131" s="26"/>
      <c r="BS131" s="26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105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</row>
    <row r="132" spans="1:186" ht="15.75" customHeight="1">
      <c r="A132" s="19"/>
      <c r="B132" s="19"/>
      <c r="C132" s="19"/>
      <c r="D132" s="19"/>
      <c r="E132" s="19"/>
      <c r="F132" s="19"/>
      <c r="G132" s="18"/>
      <c r="H132" s="18"/>
      <c r="I132" s="18"/>
      <c r="J132" s="26"/>
      <c r="K132" s="24"/>
      <c r="L132" s="24"/>
      <c r="M132" s="24"/>
      <c r="N132" s="24"/>
      <c r="O132" s="26"/>
      <c r="P132" s="24"/>
      <c r="Q132" s="24"/>
      <c r="R132" s="24"/>
      <c r="S132" s="24"/>
      <c r="T132" s="24"/>
      <c r="U132" s="24"/>
      <c r="V132" s="24"/>
      <c r="W132" s="24"/>
      <c r="X132" s="26"/>
      <c r="Y132" s="26"/>
      <c r="Z132" s="26"/>
      <c r="AA132" s="26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6"/>
      <c r="AS132" s="26"/>
      <c r="AT132" s="26"/>
      <c r="AU132" s="26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6"/>
      <c r="BR132" s="26"/>
      <c r="BS132" s="26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105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</row>
    <row r="133" spans="1:186" ht="15.75" customHeight="1">
      <c r="A133" s="19"/>
      <c r="B133" s="19"/>
      <c r="C133" s="19"/>
      <c r="D133" s="19"/>
      <c r="E133" s="19"/>
      <c r="F133" s="19"/>
      <c r="G133" s="18"/>
      <c r="H133" s="18"/>
      <c r="I133" s="18"/>
      <c r="J133" s="26"/>
      <c r="K133" s="24"/>
      <c r="L133" s="24"/>
      <c r="M133" s="24"/>
      <c r="N133" s="24"/>
      <c r="O133" s="26"/>
      <c r="P133" s="24"/>
      <c r="Q133" s="24"/>
      <c r="R133" s="24"/>
      <c r="S133" s="24"/>
      <c r="T133" s="24"/>
      <c r="U133" s="24"/>
      <c r="V133" s="24"/>
      <c r="W133" s="24"/>
      <c r="X133" s="26"/>
      <c r="Y133" s="26"/>
      <c r="Z133" s="26"/>
      <c r="AA133" s="26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6"/>
      <c r="AS133" s="26"/>
      <c r="AT133" s="26"/>
      <c r="AU133" s="26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6"/>
      <c r="BR133" s="26"/>
      <c r="BS133" s="26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105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</row>
    <row r="134" spans="1:186" ht="15.75" customHeight="1">
      <c r="A134" s="19"/>
      <c r="B134" s="19"/>
      <c r="C134" s="19"/>
      <c r="D134" s="19"/>
      <c r="E134" s="19"/>
      <c r="F134" s="19"/>
      <c r="G134" s="18"/>
      <c r="H134" s="18"/>
      <c r="I134" s="18"/>
      <c r="J134" s="26"/>
      <c r="K134" s="24"/>
      <c r="L134" s="24"/>
      <c r="M134" s="24"/>
      <c r="N134" s="24"/>
      <c r="O134" s="26"/>
      <c r="P134" s="24"/>
      <c r="Q134" s="24"/>
      <c r="R134" s="24"/>
      <c r="S134" s="24"/>
      <c r="T134" s="24"/>
      <c r="U134" s="24"/>
      <c r="V134" s="24"/>
      <c r="W134" s="24"/>
      <c r="X134" s="26"/>
      <c r="Y134" s="26"/>
      <c r="Z134" s="26"/>
      <c r="AA134" s="26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6"/>
      <c r="AS134" s="26"/>
      <c r="AT134" s="26"/>
      <c r="AU134" s="26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6"/>
      <c r="BR134" s="26"/>
      <c r="BS134" s="26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105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</row>
    <row r="135" spans="1:186" ht="15.75" customHeight="1">
      <c r="A135" s="19"/>
      <c r="B135" s="19"/>
      <c r="C135" s="19"/>
      <c r="D135" s="19"/>
      <c r="E135" s="19"/>
      <c r="F135" s="19"/>
      <c r="G135" s="18"/>
      <c r="H135" s="18"/>
      <c r="I135" s="18"/>
      <c r="J135" s="26"/>
      <c r="K135" s="24"/>
      <c r="L135" s="24"/>
      <c r="M135" s="24"/>
      <c r="N135" s="24"/>
      <c r="O135" s="26"/>
      <c r="P135" s="24"/>
      <c r="Q135" s="24"/>
      <c r="R135" s="24"/>
      <c r="S135" s="24"/>
      <c r="T135" s="24"/>
      <c r="U135" s="24"/>
      <c r="V135" s="24"/>
      <c r="W135" s="24"/>
      <c r="X135" s="26"/>
      <c r="Y135" s="26"/>
      <c r="Z135" s="26"/>
      <c r="AA135" s="26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6"/>
      <c r="AS135" s="26"/>
      <c r="AT135" s="26"/>
      <c r="AU135" s="26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6"/>
      <c r="BR135" s="26"/>
      <c r="BS135" s="26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105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</row>
    <row r="136" spans="1:88" s="1" customFormat="1" ht="15.75" customHeight="1">
      <c r="A136" s="21"/>
      <c r="B136" s="21"/>
      <c r="C136" s="19"/>
      <c r="D136" s="19"/>
      <c r="E136" s="23"/>
      <c r="F136" s="23"/>
      <c r="G136" s="20"/>
      <c r="H136" s="20"/>
      <c r="I136" s="20"/>
      <c r="J136" s="30"/>
      <c r="K136" s="55"/>
      <c r="L136" s="55"/>
      <c r="M136" s="55"/>
      <c r="N136" s="55"/>
      <c r="O136" s="30"/>
      <c r="P136" s="55"/>
      <c r="Q136" s="55"/>
      <c r="R136" s="55"/>
      <c r="S136" s="55"/>
      <c r="T136" s="55"/>
      <c r="U136" s="55"/>
      <c r="V136" s="55"/>
      <c r="W136" s="55"/>
      <c r="X136" s="30"/>
      <c r="Y136" s="30"/>
      <c r="Z136" s="30"/>
      <c r="AA136" s="30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69"/>
      <c r="AS136" s="69"/>
      <c r="AT136" s="30"/>
      <c r="AU136" s="30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30"/>
      <c r="BR136" s="30"/>
      <c r="BS136" s="30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7"/>
      <c r="CF136" s="55"/>
      <c r="CG136" s="30"/>
      <c r="CH136" s="30"/>
      <c r="CI136" s="30"/>
      <c r="CJ136" s="110"/>
    </row>
    <row r="137" spans="1:88" s="1" customFormat="1" ht="12.75" customHeight="1">
      <c r="A137" s="27"/>
      <c r="B137" s="27"/>
      <c r="C137" s="27"/>
      <c r="E137" s="23"/>
      <c r="F137" s="23"/>
      <c r="G137" s="20"/>
      <c r="H137" s="20"/>
      <c r="I137" s="20"/>
      <c r="J137" s="30"/>
      <c r="K137" s="55"/>
      <c r="L137" s="55"/>
      <c r="M137" s="55"/>
      <c r="N137" s="55"/>
      <c r="O137" s="30"/>
      <c r="P137" s="55"/>
      <c r="Q137" s="55"/>
      <c r="R137" s="55"/>
      <c r="S137" s="55"/>
      <c r="T137" s="55"/>
      <c r="U137" s="55"/>
      <c r="V137" s="55"/>
      <c r="W137" s="55"/>
      <c r="X137" s="30"/>
      <c r="Y137" s="30"/>
      <c r="Z137" s="30"/>
      <c r="AA137" s="30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69"/>
      <c r="AS137" s="69"/>
      <c r="AT137" s="30"/>
      <c r="AU137" s="30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30"/>
      <c r="BR137" s="30"/>
      <c r="BS137" s="30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7"/>
      <c r="CF137" s="55"/>
      <c r="CG137" s="30"/>
      <c r="CH137" s="30"/>
      <c r="CI137" s="30"/>
      <c r="CJ137" s="110"/>
    </row>
    <row r="138" spans="1:88" s="1" customFormat="1" ht="12.75" customHeight="1">
      <c r="A138" s="22"/>
      <c r="B138" s="22"/>
      <c r="C138" s="22"/>
      <c r="D138" s="22"/>
      <c r="E138" s="23"/>
      <c r="F138" s="23"/>
      <c r="G138" s="20"/>
      <c r="H138" s="20"/>
      <c r="I138" s="20"/>
      <c r="J138" s="30"/>
      <c r="K138" s="55"/>
      <c r="L138" s="55"/>
      <c r="M138" s="55"/>
      <c r="N138" s="55"/>
      <c r="O138" s="30"/>
      <c r="P138" s="55"/>
      <c r="Q138" s="55"/>
      <c r="R138" s="55"/>
      <c r="S138" s="55"/>
      <c r="T138" s="55"/>
      <c r="U138" s="55"/>
      <c r="V138" s="55"/>
      <c r="W138" s="55"/>
      <c r="X138" s="30"/>
      <c r="Y138" s="30"/>
      <c r="Z138" s="30"/>
      <c r="AA138" s="30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69"/>
      <c r="AS138" s="69"/>
      <c r="AT138" s="30"/>
      <c r="AU138" s="30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30"/>
      <c r="BR138" s="30"/>
      <c r="BS138" s="30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7"/>
      <c r="CF138" s="55"/>
      <c r="CG138" s="30"/>
      <c r="CH138" s="30"/>
      <c r="CI138" s="30"/>
      <c r="CJ138" s="110"/>
    </row>
    <row r="139" spans="15:88" ht="15.75" customHeight="1">
      <c r="O139" s="30"/>
      <c r="X139" s="30"/>
      <c r="Y139" s="30"/>
      <c r="Z139" s="30"/>
      <c r="AA139" s="30"/>
      <c r="AR139" s="69"/>
      <c r="AS139" s="69"/>
      <c r="AT139" s="30"/>
      <c r="AU139" s="30"/>
      <c r="BQ139" s="30"/>
      <c r="BR139" s="30"/>
      <c r="BS139" s="30"/>
      <c r="CJ139" s="105"/>
    </row>
    <row r="140" spans="15:88" ht="15.75" customHeight="1">
      <c r="O140" s="30"/>
      <c r="X140" s="30"/>
      <c r="Y140" s="30"/>
      <c r="Z140" s="30"/>
      <c r="AA140" s="30"/>
      <c r="AR140" s="69"/>
      <c r="AS140" s="69"/>
      <c r="AT140" s="30"/>
      <c r="AU140" s="30"/>
      <c r="BQ140" s="30"/>
      <c r="BR140" s="30"/>
      <c r="BS140" s="30"/>
      <c r="CJ140" s="112"/>
    </row>
    <row r="141" spans="15:71" ht="15.75" customHeight="1">
      <c r="O141" s="30"/>
      <c r="X141" s="30"/>
      <c r="Y141" s="30"/>
      <c r="Z141" s="30"/>
      <c r="AA141" s="30"/>
      <c r="AR141" s="69"/>
      <c r="AS141" s="69"/>
      <c r="AT141" s="30"/>
      <c r="AU141" s="30"/>
      <c r="BQ141" s="30"/>
      <c r="BR141" s="30"/>
      <c r="BS141" s="30"/>
    </row>
    <row r="142" spans="15:71" ht="15.75" customHeight="1">
      <c r="O142" s="30"/>
      <c r="X142" s="30"/>
      <c r="Y142" s="30"/>
      <c r="Z142" s="30"/>
      <c r="AA142" s="30"/>
      <c r="AR142" s="69"/>
      <c r="AS142" s="69"/>
      <c r="AT142" s="30"/>
      <c r="AU142" s="30"/>
      <c r="BQ142" s="30"/>
      <c r="BR142" s="30"/>
      <c r="BS142" s="30"/>
    </row>
    <row r="143" spans="15:71" ht="15.75" customHeight="1">
      <c r="O143" s="30"/>
      <c r="X143" s="30"/>
      <c r="Y143" s="30"/>
      <c r="Z143" s="30"/>
      <c r="AA143" s="30"/>
      <c r="AR143" s="69"/>
      <c r="AS143" s="69"/>
      <c r="AT143" s="30"/>
      <c r="AU143" s="30"/>
      <c r="BQ143" s="30"/>
      <c r="BR143" s="30"/>
      <c r="BS143" s="30"/>
    </row>
    <row r="144" spans="15:71" ht="15.75" customHeight="1">
      <c r="O144" s="30"/>
      <c r="X144" s="30"/>
      <c r="Y144" s="30"/>
      <c r="Z144" s="30"/>
      <c r="AA144" s="30"/>
      <c r="AR144" s="69"/>
      <c r="AS144" s="69"/>
      <c r="AT144" s="30"/>
      <c r="AU144" s="30"/>
      <c r="BQ144" s="30"/>
      <c r="BR144" s="30"/>
      <c r="BS144" s="30"/>
    </row>
    <row r="145" spans="15:71" ht="15.75" customHeight="1">
      <c r="O145" s="30"/>
      <c r="X145" s="30"/>
      <c r="Y145" s="30"/>
      <c r="Z145" s="30"/>
      <c r="AA145" s="30"/>
      <c r="AR145" s="69"/>
      <c r="AS145" s="69"/>
      <c r="AT145" s="30"/>
      <c r="AU145" s="30"/>
      <c r="BQ145" s="30"/>
      <c r="BR145" s="30"/>
      <c r="BS145" s="30"/>
    </row>
    <row r="146" spans="15:71" ht="15.75" customHeight="1">
      <c r="O146" s="30"/>
      <c r="X146" s="30"/>
      <c r="Y146" s="30"/>
      <c r="Z146" s="30"/>
      <c r="AA146" s="30"/>
      <c r="AR146" s="69"/>
      <c r="AS146" s="69"/>
      <c r="AT146" s="30"/>
      <c r="AU146" s="30"/>
      <c r="BQ146" s="30"/>
      <c r="BR146" s="30"/>
      <c r="BS146" s="30"/>
    </row>
    <row r="147" spans="15:71" ht="15.75" customHeight="1">
      <c r="O147" s="30"/>
      <c r="X147" s="30"/>
      <c r="Y147" s="30"/>
      <c r="Z147" s="30"/>
      <c r="AA147" s="30"/>
      <c r="AR147" s="69"/>
      <c r="AS147" s="69"/>
      <c r="AT147" s="30"/>
      <c r="AU147" s="30"/>
      <c r="BQ147" s="30"/>
      <c r="BR147" s="30"/>
      <c r="BS147" s="30"/>
    </row>
    <row r="148" spans="15:71" ht="15.75" customHeight="1">
      <c r="O148" s="30"/>
      <c r="X148" s="30"/>
      <c r="Y148" s="30"/>
      <c r="Z148" s="30"/>
      <c r="AA148" s="30"/>
      <c r="AR148" s="69"/>
      <c r="AS148" s="69"/>
      <c r="AT148" s="30"/>
      <c r="AU148" s="30"/>
      <c r="BQ148" s="30"/>
      <c r="BR148" s="30"/>
      <c r="BS148" s="30"/>
    </row>
    <row r="149" spans="15:71" ht="15.75" customHeight="1">
      <c r="O149" s="30"/>
      <c r="X149" s="30"/>
      <c r="Y149" s="30"/>
      <c r="Z149" s="30"/>
      <c r="AA149" s="30"/>
      <c r="AR149" s="69"/>
      <c r="AS149" s="69"/>
      <c r="AT149" s="30"/>
      <c r="AU149" s="30"/>
      <c r="BQ149" s="30"/>
      <c r="BR149" s="30"/>
      <c r="BS149" s="30"/>
    </row>
    <row r="150" spans="15:71" ht="15.75" customHeight="1">
      <c r="O150" s="30"/>
      <c r="X150" s="30"/>
      <c r="Y150" s="30"/>
      <c r="Z150" s="30"/>
      <c r="AA150" s="30"/>
      <c r="AR150" s="69"/>
      <c r="AS150" s="69"/>
      <c r="AT150" s="30"/>
      <c r="AU150" s="30"/>
      <c r="BQ150" s="30"/>
      <c r="BR150" s="30"/>
      <c r="BS150" s="30"/>
    </row>
    <row r="151" spans="15:71" ht="15.75" customHeight="1">
      <c r="O151" s="30"/>
      <c r="X151" s="30"/>
      <c r="Y151" s="30"/>
      <c r="Z151" s="30"/>
      <c r="AA151" s="30"/>
      <c r="AR151" s="69"/>
      <c r="AS151" s="69"/>
      <c r="AT151" s="30"/>
      <c r="AU151" s="30"/>
      <c r="BQ151" s="30"/>
      <c r="BR151" s="30"/>
      <c r="BS151" s="30"/>
    </row>
    <row r="152" spans="15:71" ht="15.75" customHeight="1">
      <c r="O152" s="30"/>
      <c r="X152" s="30"/>
      <c r="Y152" s="30"/>
      <c r="Z152" s="30"/>
      <c r="AA152" s="30"/>
      <c r="AR152" s="69"/>
      <c r="AS152" s="69"/>
      <c r="AT152" s="30"/>
      <c r="AU152" s="30"/>
      <c r="BQ152" s="30"/>
      <c r="BR152" s="30"/>
      <c r="BS152" s="30"/>
    </row>
    <row r="153" spans="15:71" ht="15.75" customHeight="1">
      <c r="O153" s="30"/>
      <c r="X153" s="30"/>
      <c r="Y153" s="30"/>
      <c r="Z153" s="30"/>
      <c r="AA153" s="30"/>
      <c r="AR153" s="69"/>
      <c r="AS153" s="69"/>
      <c r="AT153" s="30"/>
      <c r="AU153" s="30"/>
      <c r="BQ153" s="30"/>
      <c r="BR153" s="30"/>
      <c r="BS153" s="30"/>
    </row>
    <row r="154" spans="15:71" ht="15.75" customHeight="1">
      <c r="O154" s="30"/>
      <c r="X154" s="30"/>
      <c r="Y154" s="30"/>
      <c r="Z154" s="30"/>
      <c r="AA154" s="30"/>
      <c r="AR154" s="69"/>
      <c r="AS154" s="69"/>
      <c r="AT154" s="30"/>
      <c r="AU154" s="30"/>
      <c r="BQ154" s="30"/>
      <c r="BR154" s="30"/>
      <c r="BS154" s="30"/>
    </row>
    <row r="155" spans="15:71" ht="15.75" customHeight="1">
      <c r="O155" s="30"/>
      <c r="X155" s="30"/>
      <c r="Y155" s="30"/>
      <c r="Z155" s="30"/>
      <c r="AA155" s="30"/>
      <c r="AR155" s="69"/>
      <c r="AS155" s="69"/>
      <c r="AT155" s="30"/>
      <c r="AU155" s="30"/>
      <c r="BQ155" s="30"/>
      <c r="BR155" s="30"/>
      <c r="BS155" s="30"/>
    </row>
    <row r="156" spans="15:71" ht="15.75" customHeight="1">
      <c r="O156" s="30"/>
      <c r="X156" s="30"/>
      <c r="Y156" s="30"/>
      <c r="Z156" s="30"/>
      <c r="AA156" s="30"/>
      <c r="AR156" s="69"/>
      <c r="AS156" s="69"/>
      <c r="AT156" s="30"/>
      <c r="AU156" s="30"/>
      <c r="BQ156" s="30"/>
      <c r="BR156" s="30"/>
      <c r="BS156" s="30"/>
    </row>
    <row r="157" spans="15:71" ht="15.75" customHeight="1">
      <c r="O157" s="30"/>
      <c r="X157" s="30"/>
      <c r="Y157" s="30"/>
      <c r="Z157" s="30"/>
      <c r="AA157" s="30"/>
      <c r="AR157" s="69"/>
      <c r="AS157" s="69"/>
      <c r="AT157" s="30"/>
      <c r="AU157" s="30"/>
      <c r="BQ157" s="30"/>
      <c r="BR157" s="30"/>
      <c r="BS157" s="30"/>
    </row>
    <row r="158" spans="15:71" ht="15.75" customHeight="1">
      <c r="O158" s="30"/>
      <c r="X158" s="30"/>
      <c r="Y158" s="30"/>
      <c r="Z158" s="30"/>
      <c r="AA158" s="30"/>
      <c r="AR158" s="69"/>
      <c r="AS158" s="69"/>
      <c r="AT158" s="30"/>
      <c r="AU158" s="30"/>
      <c r="BQ158" s="30"/>
      <c r="BR158" s="30"/>
      <c r="BS158" s="30"/>
    </row>
    <row r="159" spans="15:71" ht="15.75" customHeight="1">
      <c r="O159" s="30"/>
      <c r="X159" s="30"/>
      <c r="Y159" s="30"/>
      <c r="Z159" s="30"/>
      <c r="AA159" s="30"/>
      <c r="AR159" s="69"/>
      <c r="AS159" s="69"/>
      <c r="AT159" s="30"/>
      <c r="AU159" s="30"/>
      <c r="BQ159" s="30"/>
      <c r="BR159" s="30"/>
      <c r="BS159" s="30"/>
    </row>
    <row r="160" spans="15:71" ht="15.75" customHeight="1">
      <c r="O160" s="30"/>
      <c r="X160" s="30"/>
      <c r="Y160" s="30"/>
      <c r="Z160" s="30"/>
      <c r="AA160" s="30"/>
      <c r="AR160" s="69"/>
      <c r="AS160" s="69"/>
      <c r="AT160" s="30"/>
      <c r="AU160" s="30"/>
      <c r="BQ160" s="30"/>
      <c r="BR160" s="30"/>
      <c r="BS160" s="30"/>
    </row>
    <row r="161" spans="15:71" ht="15.75" customHeight="1">
      <c r="O161" s="30"/>
      <c r="X161" s="30"/>
      <c r="Y161" s="30"/>
      <c r="Z161" s="30"/>
      <c r="AA161" s="30"/>
      <c r="AR161" s="69"/>
      <c r="AS161" s="69"/>
      <c r="AT161" s="30"/>
      <c r="AU161" s="30"/>
      <c r="BQ161" s="30"/>
      <c r="BR161" s="30"/>
      <c r="BS161" s="30"/>
    </row>
    <row r="162" spans="15:71" ht="15.75" customHeight="1">
      <c r="O162" s="30"/>
      <c r="X162" s="30"/>
      <c r="Y162" s="30"/>
      <c r="Z162" s="30"/>
      <c r="AA162" s="30"/>
      <c r="AR162" s="69"/>
      <c r="AS162" s="69"/>
      <c r="AT162" s="30"/>
      <c r="AU162" s="30"/>
      <c r="BQ162" s="30"/>
      <c r="BR162" s="30"/>
      <c r="BS162" s="30"/>
    </row>
    <row r="163" spans="15:71" ht="15.75" customHeight="1">
      <c r="O163" s="30"/>
      <c r="X163" s="30"/>
      <c r="Y163" s="30"/>
      <c r="Z163" s="30"/>
      <c r="AA163" s="30"/>
      <c r="AR163" s="69"/>
      <c r="AS163" s="69"/>
      <c r="AT163" s="30"/>
      <c r="AU163" s="30"/>
      <c r="BQ163" s="30"/>
      <c r="BR163" s="30"/>
      <c r="BS163" s="30"/>
    </row>
    <row r="164" spans="15:71" ht="15.75" customHeight="1">
      <c r="O164" s="30"/>
      <c r="X164" s="30"/>
      <c r="Y164" s="30"/>
      <c r="Z164" s="30"/>
      <c r="AA164" s="30"/>
      <c r="AR164" s="69"/>
      <c r="AS164" s="69"/>
      <c r="AT164" s="30"/>
      <c r="AU164" s="30"/>
      <c r="BQ164" s="30"/>
      <c r="BR164" s="30"/>
      <c r="BS164" s="30"/>
    </row>
    <row r="165" spans="15:71" ht="15.75" customHeight="1">
      <c r="O165" s="30"/>
      <c r="X165" s="30"/>
      <c r="Y165" s="30"/>
      <c r="Z165" s="30"/>
      <c r="AA165" s="30"/>
      <c r="AR165" s="69"/>
      <c r="AS165" s="69"/>
      <c r="AT165" s="30"/>
      <c r="AU165" s="30"/>
      <c r="BQ165" s="30"/>
      <c r="BR165" s="30"/>
      <c r="BS165" s="30"/>
    </row>
    <row r="166" spans="15:71" ht="15.75" customHeight="1">
      <c r="O166" s="30"/>
      <c r="X166" s="30"/>
      <c r="Y166" s="30"/>
      <c r="Z166" s="30"/>
      <c r="AA166" s="30"/>
      <c r="AR166" s="69"/>
      <c r="AS166" s="69"/>
      <c r="AT166" s="30"/>
      <c r="AU166" s="30"/>
      <c r="BQ166" s="30"/>
      <c r="BR166" s="30"/>
      <c r="BS166" s="30"/>
    </row>
    <row r="167" spans="15:71" ht="15.75" customHeight="1">
      <c r="O167" s="30"/>
      <c r="X167" s="30"/>
      <c r="Y167" s="30"/>
      <c r="Z167" s="30"/>
      <c r="AA167" s="30"/>
      <c r="AR167" s="69"/>
      <c r="AS167" s="69"/>
      <c r="AT167" s="30"/>
      <c r="AU167" s="30"/>
      <c r="BQ167" s="30"/>
      <c r="BR167" s="30"/>
      <c r="BS167" s="30"/>
    </row>
    <row r="168" spans="15:71" ht="15.75" customHeight="1">
      <c r="O168" s="30"/>
      <c r="X168" s="30"/>
      <c r="Y168" s="30"/>
      <c r="Z168" s="30"/>
      <c r="AA168" s="30"/>
      <c r="AR168" s="69"/>
      <c r="AS168" s="69"/>
      <c r="AT168" s="30"/>
      <c r="AU168" s="30"/>
      <c r="BQ168" s="30"/>
      <c r="BR168" s="30"/>
      <c r="BS168" s="30"/>
    </row>
    <row r="169" spans="15:71" ht="15.75" customHeight="1">
      <c r="O169" s="30"/>
      <c r="X169" s="30"/>
      <c r="Y169" s="30"/>
      <c r="Z169" s="30"/>
      <c r="AA169" s="30"/>
      <c r="AR169" s="69"/>
      <c r="AS169" s="69"/>
      <c r="AT169" s="30"/>
      <c r="AU169" s="30"/>
      <c r="BQ169" s="30"/>
      <c r="BR169" s="30"/>
      <c r="BS169" s="30"/>
    </row>
    <row r="170" spans="15:71" ht="15.75" customHeight="1">
      <c r="O170" s="30"/>
      <c r="X170" s="30"/>
      <c r="Y170" s="30"/>
      <c r="Z170" s="30"/>
      <c r="AA170" s="30"/>
      <c r="AR170" s="69"/>
      <c r="AS170" s="69"/>
      <c r="AT170" s="30"/>
      <c r="AU170" s="30"/>
      <c r="BQ170" s="30"/>
      <c r="BR170" s="30"/>
      <c r="BS170" s="30"/>
    </row>
    <row r="171" spans="15:71" ht="15.75" customHeight="1">
      <c r="O171" s="30"/>
      <c r="X171" s="30"/>
      <c r="Y171" s="30"/>
      <c r="Z171" s="30"/>
      <c r="AA171" s="30"/>
      <c r="AR171" s="69"/>
      <c r="AS171" s="69"/>
      <c r="AT171" s="30"/>
      <c r="AU171" s="30"/>
      <c r="BQ171" s="30"/>
      <c r="BR171" s="30"/>
      <c r="BS171" s="30"/>
    </row>
    <row r="172" spans="15:71" ht="15.75" customHeight="1">
      <c r="O172" s="30"/>
      <c r="X172" s="30"/>
      <c r="Y172" s="30"/>
      <c r="Z172" s="30"/>
      <c r="AA172" s="30"/>
      <c r="AR172" s="69"/>
      <c r="AS172" s="69"/>
      <c r="AT172" s="30"/>
      <c r="AU172" s="30"/>
      <c r="BQ172" s="30"/>
      <c r="BR172" s="30"/>
      <c r="BS172" s="30"/>
    </row>
    <row r="173" spans="15:71" ht="15.75" customHeight="1">
      <c r="O173" s="30"/>
      <c r="X173" s="30"/>
      <c r="Y173" s="30"/>
      <c r="Z173" s="30"/>
      <c r="AA173" s="30"/>
      <c r="AR173" s="69"/>
      <c r="AS173" s="69"/>
      <c r="AT173" s="30"/>
      <c r="AU173" s="30"/>
      <c r="BQ173" s="30"/>
      <c r="BR173" s="30"/>
      <c r="BS173" s="30"/>
    </row>
    <row r="174" spans="15:71" ht="15.75" customHeight="1">
      <c r="O174" s="30"/>
      <c r="X174" s="30"/>
      <c r="Y174" s="30"/>
      <c r="Z174" s="30"/>
      <c r="AA174" s="30"/>
      <c r="AR174" s="69"/>
      <c r="AS174" s="69"/>
      <c r="AT174" s="30"/>
      <c r="AU174" s="30"/>
      <c r="BQ174" s="30"/>
      <c r="BR174" s="30"/>
      <c r="BS174" s="30"/>
    </row>
    <row r="175" spans="15:71" ht="15.75" customHeight="1">
      <c r="O175" s="30"/>
      <c r="X175" s="30"/>
      <c r="Y175" s="30"/>
      <c r="Z175" s="30"/>
      <c r="AA175" s="30"/>
      <c r="AR175" s="69"/>
      <c r="AS175" s="69"/>
      <c r="AT175" s="30"/>
      <c r="AU175" s="30"/>
      <c r="BQ175" s="30"/>
      <c r="BR175" s="30"/>
      <c r="BS175" s="30"/>
    </row>
    <row r="176" spans="15:71" ht="15.75" customHeight="1">
      <c r="O176" s="30"/>
      <c r="X176" s="30"/>
      <c r="Y176" s="30"/>
      <c r="Z176" s="30"/>
      <c r="AA176" s="30"/>
      <c r="AR176" s="69"/>
      <c r="AS176" s="69"/>
      <c r="AT176" s="30"/>
      <c r="AU176" s="30"/>
      <c r="BQ176" s="30"/>
      <c r="BR176" s="30"/>
      <c r="BS176" s="30"/>
    </row>
    <row r="177" spans="15:71" ht="15.75" customHeight="1">
      <c r="O177" s="30"/>
      <c r="X177" s="30"/>
      <c r="Y177" s="30"/>
      <c r="Z177" s="30"/>
      <c r="AA177" s="30"/>
      <c r="AR177" s="69"/>
      <c r="AS177" s="69"/>
      <c r="AT177" s="30"/>
      <c r="AU177" s="30"/>
      <c r="BQ177" s="30"/>
      <c r="BR177" s="30"/>
      <c r="BS177" s="30"/>
    </row>
    <row r="178" spans="15:71" ht="15.75" customHeight="1">
      <c r="O178" s="30"/>
      <c r="X178" s="30"/>
      <c r="Y178" s="30"/>
      <c r="Z178" s="30"/>
      <c r="AA178" s="30"/>
      <c r="AR178" s="69"/>
      <c r="AS178" s="69"/>
      <c r="AT178" s="30"/>
      <c r="AU178" s="30"/>
      <c r="BQ178" s="30"/>
      <c r="BR178" s="30"/>
      <c r="BS178" s="30"/>
    </row>
    <row r="179" spans="15:71" ht="15.75" customHeight="1">
      <c r="O179" s="30"/>
      <c r="X179" s="30"/>
      <c r="Y179" s="30"/>
      <c r="Z179" s="30"/>
      <c r="AA179" s="30"/>
      <c r="AR179" s="69"/>
      <c r="AS179" s="69"/>
      <c r="AT179" s="30"/>
      <c r="AU179" s="30"/>
      <c r="BQ179" s="30"/>
      <c r="BR179" s="30"/>
      <c r="BS179" s="30"/>
    </row>
    <row r="180" spans="15:71" ht="15.75" customHeight="1">
      <c r="O180" s="30"/>
      <c r="X180" s="30"/>
      <c r="Y180" s="30"/>
      <c r="Z180" s="30"/>
      <c r="AA180" s="30"/>
      <c r="AR180" s="69"/>
      <c r="AS180" s="69"/>
      <c r="AT180" s="30"/>
      <c r="AU180" s="30"/>
      <c r="BQ180" s="30"/>
      <c r="BR180" s="30"/>
      <c r="BS180" s="30"/>
    </row>
    <row r="181" spans="15:71" ht="15.75" customHeight="1">
      <c r="O181" s="30"/>
      <c r="X181" s="30"/>
      <c r="Y181" s="30"/>
      <c r="Z181" s="30"/>
      <c r="AA181" s="30"/>
      <c r="AR181" s="69"/>
      <c r="AS181" s="69"/>
      <c r="AT181" s="30"/>
      <c r="AU181" s="30"/>
      <c r="BQ181" s="30"/>
      <c r="BR181" s="30"/>
      <c r="BS181" s="30"/>
    </row>
    <row r="182" spans="15:71" ht="15.75" customHeight="1">
      <c r="O182" s="30"/>
      <c r="X182" s="30"/>
      <c r="Y182" s="30"/>
      <c r="Z182" s="30"/>
      <c r="AA182" s="30"/>
      <c r="AR182" s="69"/>
      <c r="AS182" s="69"/>
      <c r="AT182" s="30"/>
      <c r="AU182" s="30"/>
      <c r="BQ182" s="30"/>
      <c r="BR182" s="30"/>
      <c r="BS182" s="30"/>
    </row>
    <row r="183" spans="15:71" ht="15.75" customHeight="1">
      <c r="O183" s="30"/>
      <c r="X183" s="30"/>
      <c r="Y183" s="30"/>
      <c r="Z183" s="30"/>
      <c r="AA183" s="30"/>
      <c r="AR183" s="69"/>
      <c r="AS183" s="69"/>
      <c r="AT183" s="30"/>
      <c r="AU183" s="30"/>
      <c r="BQ183" s="30"/>
      <c r="BR183" s="30"/>
      <c r="BS183" s="30"/>
    </row>
    <row r="184" spans="15:71" ht="15.75" customHeight="1">
      <c r="O184" s="30"/>
      <c r="X184" s="30"/>
      <c r="Y184" s="30"/>
      <c r="Z184" s="30"/>
      <c r="AA184" s="30"/>
      <c r="AR184" s="69"/>
      <c r="AS184" s="69"/>
      <c r="AT184" s="30"/>
      <c r="AU184" s="30"/>
      <c r="BQ184" s="30"/>
      <c r="BR184" s="30"/>
      <c r="BS184" s="30"/>
    </row>
    <row r="185" spans="15:71" ht="15.75" customHeight="1">
      <c r="O185" s="30"/>
      <c r="X185" s="30"/>
      <c r="Y185" s="30"/>
      <c r="Z185" s="30"/>
      <c r="AA185" s="30"/>
      <c r="AR185" s="69"/>
      <c r="AS185" s="69"/>
      <c r="AT185" s="30"/>
      <c r="AU185" s="30"/>
      <c r="BQ185" s="30"/>
      <c r="BR185" s="30"/>
      <c r="BS185" s="30"/>
    </row>
    <row r="186" spans="15:71" ht="15.75" customHeight="1">
      <c r="O186" s="30"/>
      <c r="X186" s="30"/>
      <c r="Y186" s="30"/>
      <c r="Z186" s="30"/>
      <c r="AA186" s="30"/>
      <c r="AR186" s="69"/>
      <c r="AS186" s="69"/>
      <c r="AT186" s="30"/>
      <c r="AU186" s="30"/>
      <c r="BQ186" s="30"/>
      <c r="BR186" s="30"/>
      <c r="BS186" s="30"/>
    </row>
    <row r="187" spans="15:71" ht="15.75" customHeight="1">
      <c r="O187" s="30"/>
      <c r="X187" s="30"/>
      <c r="Y187" s="30"/>
      <c r="Z187" s="30"/>
      <c r="AA187" s="30"/>
      <c r="AR187" s="69"/>
      <c r="AS187" s="69"/>
      <c r="AT187" s="30"/>
      <c r="AU187" s="30"/>
      <c r="BQ187" s="30"/>
      <c r="BR187" s="30"/>
      <c r="BS187" s="30"/>
    </row>
    <row r="188" spans="15:71" ht="15.75" customHeight="1">
      <c r="O188" s="30"/>
      <c r="X188" s="30"/>
      <c r="Y188" s="30"/>
      <c r="Z188" s="30"/>
      <c r="AA188" s="30"/>
      <c r="AR188" s="69"/>
      <c r="AS188" s="69"/>
      <c r="AT188" s="30"/>
      <c r="AU188" s="30"/>
      <c r="BQ188" s="30"/>
      <c r="BR188" s="30"/>
      <c r="BS188" s="30"/>
    </row>
    <row r="189" spans="15:71" ht="15.75" customHeight="1">
      <c r="O189" s="30"/>
      <c r="X189" s="30"/>
      <c r="Y189" s="30"/>
      <c r="Z189" s="30"/>
      <c r="AA189" s="30"/>
      <c r="AR189" s="69"/>
      <c r="AS189" s="69"/>
      <c r="AT189" s="30"/>
      <c r="AU189" s="30"/>
      <c r="BQ189" s="30"/>
      <c r="BR189" s="30"/>
      <c r="BS189" s="30"/>
    </row>
    <row r="190" spans="15:71" ht="15.75" customHeight="1">
      <c r="O190" s="30"/>
      <c r="X190" s="30"/>
      <c r="Y190" s="30"/>
      <c r="Z190" s="30"/>
      <c r="AA190" s="30"/>
      <c r="AR190" s="69"/>
      <c r="AS190" s="69"/>
      <c r="AT190" s="30"/>
      <c r="AU190" s="30"/>
      <c r="BQ190" s="30"/>
      <c r="BR190" s="30"/>
      <c r="BS190" s="30"/>
    </row>
    <row r="191" spans="15:71" ht="15.75" customHeight="1">
      <c r="O191" s="30"/>
      <c r="X191" s="30"/>
      <c r="Y191" s="30"/>
      <c r="Z191" s="30"/>
      <c r="AA191" s="30"/>
      <c r="AR191" s="69"/>
      <c r="AS191" s="69"/>
      <c r="AT191" s="30"/>
      <c r="AU191" s="30"/>
      <c r="BQ191" s="30"/>
      <c r="BR191" s="30"/>
      <c r="BS191" s="30"/>
    </row>
    <row r="192" spans="15:71" ht="15.75" customHeight="1">
      <c r="O192" s="30"/>
      <c r="X192" s="30"/>
      <c r="Y192" s="30"/>
      <c r="Z192" s="30"/>
      <c r="AA192" s="30"/>
      <c r="AR192" s="69"/>
      <c r="AS192" s="69"/>
      <c r="AT192" s="30"/>
      <c r="AU192" s="30"/>
      <c r="BQ192" s="30"/>
      <c r="BR192" s="30"/>
      <c r="BS192" s="30"/>
    </row>
    <row r="193" spans="15:71" ht="15.75" customHeight="1">
      <c r="O193" s="30"/>
      <c r="X193" s="30"/>
      <c r="Y193" s="30"/>
      <c r="Z193" s="30"/>
      <c r="AA193" s="30"/>
      <c r="AR193" s="69"/>
      <c r="AS193" s="69"/>
      <c r="AT193" s="30"/>
      <c r="AU193" s="30"/>
      <c r="BQ193" s="30"/>
      <c r="BR193" s="30"/>
      <c r="BS193" s="30"/>
    </row>
    <row r="194" spans="15:71" ht="15.75" customHeight="1">
      <c r="O194" s="30"/>
      <c r="X194" s="30"/>
      <c r="Y194" s="30"/>
      <c r="Z194" s="30"/>
      <c r="AA194" s="30"/>
      <c r="AR194" s="69"/>
      <c r="AS194" s="69"/>
      <c r="AT194" s="30"/>
      <c r="AU194" s="30"/>
      <c r="BQ194" s="30"/>
      <c r="BR194" s="30"/>
      <c r="BS194" s="30"/>
    </row>
    <row r="195" spans="15:71" ht="15.75" customHeight="1">
      <c r="O195" s="30"/>
      <c r="X195" s="30"/>
      <c r="Y195" s="30"/>
      <c r="Z195" s="30"/>
      <c r="AA195" s="30"/>
      <c r="AR195" s="69"/>
      <c r="AS195" s="69"/>
      <c r="AT195" s="30"/>
      <c r="AU195" s="30"/>
      <c r="BQ195" s="30"/>
      <c r="BR195" s="30"/>
      <c r="BS195" s="30"/>
    </row>
    <row r="196" spans="15:71" ht="15.75" customHeight="1">
      <c r="O196" s="30"/>
      <c r="X196" s="30"/>
      <c r="Y196" s="30"/>
      <c r="Z196" s="30"/>
      <c r="AA196" s="30"/>
      <c r="AR196" s="69"/>
      <c r="AS196" s="69"/>
      <c r="AT196" s="30"/>
      <c r="AU196" s="30"/>
      <c r="BQ196" s="30"/>
      <c r="BR196" s="30"/>
      <c r="BS196" s="30"/>
    </row>
    <row r="197" spans="15:71" ht="15.75" customHeight="1">
      <c r="O197" s="30"/>
      <c r="X197" s="30"/>
      <c r="Y197" s="30"/>
      <c r="Z197" s="30"/>
      <c r="AA197" s="30"/>
      <c r="AR197" s="69"/>
      <c r="AS197" s="69"/>
      <c r="AT197" s="30"/>
      <c r="AU197" s="30"/>
      <c r="BQ197" s="30"/>
      <c r="BR197" s="30"/>
      <c r="BS197" s="30"/>
    </row>
    <row r="198" spans="15:71" ht="15.75" customHeight="1">
      <c r="O198" s="30"/>
      <c r="X198" s="30"/>
      <c r="Y198" s="30"/>
      <c r="Z198" s="30"/>
      <c r="AA198" s="30"/>
      <c r="AR198" s="69"/>
      <c r="AS198" s="69"/>
      <c r="AT198" s="30"/>
      <c r="AU198" s="30"/>
      <c r="BQ198" s="30"/>
      <c r="BR198" s="30"/>
      <c r="BS198" s="30"/>
    </row>
    <row r="199" spans="15:71" ht="15.75" customHeight="1">
      <c r="O199" s="30"/>
      <c r="X199" s="30"/>
      <c r="Y199" s="30"/>
      <c r="Z199" s="30"/>
      <c r="AA199" s="30"/>
      <c r="AR199" s="69"/>
      <c r="AS199" s="69"/>
      <c r="AT199" s="30"/>
      <c r="AU199" s="30"/>
      <c r="BQ199" s="30"/>
      <c r="BR199" s="30"/>
      <c r="BS199" s="30"/>
    </row>
    <row r="200" spans="15:71" ht="15.75" customHeight="1">
      <c r="O200" s="30"/>
      <c r="X200" s="30"/>
      <c r="Y200" s="30"/>
      <c r="Z200" s="30"/>
      <c r="AA200" s="30"/>
      <c r="AR200" s="69"/>
      <c r="AS200" s="69"/>
      <c r="AT200" s="30"/>
      <c r="AU200" s="30"/>
      <c r="BQ200" s="30"/>
      <c r="BR200" s="30"/>
      <c r="BS200" s="30"/>
    </row>
    <row r="201" spans="15:71" ht="15.75" customHeight="1">
      <c r="O201" s="30"/>
      <c r="X201" s="30"/>
      <c r="Y201" s="30"/>
      <c r="Z201" s="30"/>
      <c r="AA201" s="30"/>
      <c r="AR201" s="69"/>
      <c r="AS201" s="69"/>
      <c r="AT201" s="30"/>
      <c r="AU201" s="30"/>
      <c r="BQ201" s="30"/>
      <c r="BR201" s="30"/>
      <c r="BS201" s="30"/>
    </row>
    <row r="202" spans="15:71" ht="15.75" customHeight="1">
      <c r="O202" s="30"/>
      <c r="X202" s="30"/>
      <c r="Y202" s="30"/>
      <c r="Z202" s="30"/>
      <c r="AA202" s="30"/>
      <c r="AR202" s="69"/>
      <c r="AS202" s="69"/>
      <c r="AT202" s="30"/>
      <c r="AU202" s="30"/>
      <c r="BQ202" s="30"/>
      <c r="BR202" s="30"/>
      <c r="BS202" s="30"/>
    </row>
    <row r="203" spans="15:71" ht="15.75" customHeight="1">
      <c r="O203" s="30"/>
      <c r="X203" s="30"/>
      <c r="Y203" s="30"/>
      <c r="Z203" s="30"/>
      <c r="AA203" s="30"/>
      <c r="AR203" s="69"/>
      <c r="AS203" s="69"/>
      <c r="AT203" s="30"/>
      <c r="AU203" s="30"/>
      <c r="BQ203" s="30"/>
      <c r="BR203" s="30"/>
      <c r="BS203" s="30"/>
    </row>
    <row r="204" spans="15:71" ht="15.75" customHeight="1">
      <c r="O204" s="30"/>
      <c r="X204" s="30"/>
      <c r="Y204" s="30"/>
      <c r="Z204" s="30"/>
      <c r="AA204" s="30"/>
      <c r="AR204" s="69"/>
      <c r="AS204" s="69"/>
      <c r="AT204" s="30"/>
      <c r="AU204" s="30"/>
      <c r="BQ204" s="30"/>
      <c r="BR204" s="30"/>
      <c r="BS204" s="30"/>
    </row>
    <row r="205" spans="15:71" ht="15.75" customHeight="1">
      <c r="O205" s="30"/>
      <c r="X205" s="30"/>
      <c r="Y205" s="30"/>
      <c r="Z205" s="30"/>
      <c r="AA205" s="30"/>
      <c r="AR205" s="69"/>
      <c r="AS205" s="69"/>
      <c r="AT205" s="30"/>
      <c r="AU205" s="30"/>
      <c r="BQ205" s="30"/>
      <c r="BR205" s="30"/>
      <c r="BS205" s="30"/>
    </row>
    <row r="206" spans="15:71" ht="15.75" customHeight="1">
      <c r="O206" s="30"/>
      <c r="X206" s="30"/>
      <c r="Y206" s="30"/>
      <c r="Z206" s="30"/>
      <c r="AA206" s="30"/>
      <c r="AR206" s="69"/>
      <c r="AS206" s="69"/>
      <c r="AT206" s="30"/>
      <c r="AU206" s="30"/>
      <c r="BQ206" s="30"/>
      <c r="BR206" s="30"/>
      <c r="BS206" s="30"/>
    </row>
    <row r="207" spans="15:71" ht="15.75" customHeight="1">
      <c r="O207" s="30"/>
      <c r="X207" s="30"/>
      <c r="Y207" s="30"/>
      <c r="Z207" s="30"/>
      <c r="AA207" s="30"/>
      <c r="AR207" s="69"/>
      <c r="AS207" s="69"/>
      <c r="AT207" s="30"/>
      <c r="AU207" s="30"/>
      <c r="BQ207" s="30"/>
      <c r="BR207" s="30"/>
      <c r="BS207" s="30"/>
    </row>
    <row r="208" spans="15:71" ht="15.75" customHeight="1">
      <c r="O208" s="30"/>
      <c r="X208" s="30"/>
      <c r="Y208" s="30"/>
      <c r="Z208" s="30"/>
      <c r="AA208" s="30"/>
      <c r="AR208" s="69"/>
      <c r="AS208" s="69"/>
      <c r="AT208" s="30"/>
      <c r="AU208" s="30"/>
      <c r="BQ208" s="30"/>
      <c r="BR208" s="30"/>
      <c r="BS208" s="30"/>
    </row>
    <row r="209" spans="15:71" ht="15.75" customHeight="1">
      <c r="O209" s="30"/>
      <c r="X209" s="30"/>
      <c r="Y209" s="30"/>
      <c r="Z209" s="30"/>
      <c r="AA209" s="30"/>
      <c r="AR209" s="69"/>
      <c r="AS209" s="69"/>
      <c r="AT209" s="30"/>
      <c r="AU209" s="30"/>
      <c r="BQ209" s="30"/>
      <c r="BR209" s="30"/>
      <c r="BS209" s="30"/>
    </row>
    <row r="210" spans="15:71" ht="15.75" customHeight="1">
      <c r="O210" s="30"/>
      <c r="X210" s="30"/>
      <c r="Y210" s="30"/>
      <c r="Z210" s="30"/>
      <c r="AA210" s="30"/>
      <c r="AR210" s="69"/>
      <c r="AS210" s="69"/>
      <c r="AT210" s="30"/>
      <c r="AU210" s="30"/>
      <c r="BQ210" s="30"/>
      <c r="BR210" s="30"/>
      <c r="BS210" s="30"/>
    </row>
    <row r="211" spans="15:71" ht="15.75" customHeight="1">
      <c r="O211" s="30"/>
      <c r="X211" s="30"/>
      <c r="Y211" s="30"/>
      <c r="Z211" s="30"/>
      <c r="AA211" s="30"/>
      <c r="AR211" s="69"/>
      <c r="AS211" s="69"/>
      <c r="AT211" s="30"/>
      <c r="AU211" s="30"/>
      <c r="BQ211" s="30"/>
      <c r="BR211" s="30"/>
      <c r="BS211" s="30"/>
    </row>
    <row r="212" spans="15:71" ht="15.75" customHeight="1">
      <c r="O212" s="30"/>
      <c r="X212" s="30"/>
      <c r="Y212" s="30"/>
      <c r="Z212" s="30"/>
      <c r="AA212" s="30"/>
      <c r="AR212" s="69"/>
      <c r="AS212" s="69"/>
      <c r="AT212" s="30"/>
      <c r="AU212" s="30"/>
      <c r="BQ212" s="30"/>
      <c r="BR212" s="30"/>
      <c r="BS212" s="30"/>
    </row>
    <row r="213" spans="15:71" ht="15.75" customHeight="1">
      <c r="O213" s="30"/>
      <c r="X213" s="30"/>
      <c r="Y213" s="30"/>
      <c r="Z213" s="30"/>
      <c r="AA213" s="30"/>
      <c r="AR213" s="69"/>
      <c r="AS213" s="69"/>
      <c r="AT213" s="30"/>
      <c r="AU213" s="30"/>
      <c r="BQ213" s="30"/>
      <c r="BR213" s="30"/>
      <c r="BS213" s="30"/>
    </row>
    <row r="214" spans="15:71" ht="15.75" customHeight="1">
      <c r="O214" s="30"/>
      <c r="X214" s="30"/>
      <c r="Y214" s="30"/>
      <c r="Z214" s="30"/>
      <c r="AA214" s="30"/>
      <c r="AR214" s="69"/>
      <c r="AS214" s="69"/>
      <c r="AT214" s="30"/>
      <c r="AU214" s="30"/>
      <c r="BQ214" s="30"/>
      <c r="BR214" s="30"/>
      <c r="BS214" s="30"/>
    </row>
    <row r="215" spans="15:71" ht="15.75" customHeight="1">
      <c r="O215" s="30"/>
      <c r="X215" s="30"/>
      <c r="Y215" s="30"/>
      <c r="Z215" s="30"/>
      <c r="AA215" s="30"/>
      <c r="AR215" s="69"/>
      <c r="AS215" s="69"/>
      <c r="AT215" s="30"/>
      <c r="AU215" s="30"/>
      <c r="BQ215" s="30"/>
      <c r="BR215" s="30"/>
      <c r="BS215" s="30"/>
    </row>
    <row r="216" spans="15:71" ht="15.75" customHeight="1">
      <c r="O216" s="30"/>
      <c r="X216" s="30"/>
      <c r="Y216" s="30"/>
      <c r="Z216" s="30"/>
      <c r="AA216" s="30"/>
      <c r="AR216" s="69"/>
      <c r="AS216" s="69"/>
      <c r="AT216" s="30"/>
      <c r="AU216" s="30"/>
      <c r="BQ216" s="30"/>
      <c r="BR216" s="30"/>
      <c r="BS216" s="30"/>
    </row>
    <row r="217" spans="15:71" ht="15.75" customHeight="1">
      <c r="O217" s="30"/>
      <c r="X217" s="30"/>
      <c r="Y217" s="30"/>
      <c r="Z217" s="30"/>
      <c r="AA217" s="30"/>
      <c r="AR217" s="69"/>
      <c r="AS217" s="69"/>
      <c r="AT217" s="30"/>
      <c r="AU217" s="30"/>
      <c r="BQ217" s="30"/>
      <c r="BR217" s="30"/>
      <c r="BS217" s="30"/>
    </row>
    <row r="218" spans="15:71" ht="15.75" customHeight="1">
      <c r="O218" s="30"/>
      <c r="X218" s="30"/>
      <c r="Y218" s="30"/>
      <c r="Z218" s="30"/>
      <c r="AA218" s="30"/>
      <c r="AR218" s="69"/>
      <c r="AS218" s="69"/>
      <c r="AT218" s="30"/>
      <c r="AU218" s="30"/>
      <c r="BQ218" s="30"/>
      <c r="BR218" s="30"/>
      <c r="BS218" s="30"/>
    </row>
    <row r="219" spans="15:71" ht="15.75" customHeight="1">
      <c r="O219" s="30"/>
      <c r="X219" s="30"/>
      <c r="Y219" s="30"/>
      <c r="Z219" s="30"/>
      <c r="AA219" s="30"/>
      <c r="AR219" s="69"/>
      <c r="AS219" s="69"/>
      <c r="AT219" s="30"/>
      <c r="AU219" s="30"/>
      <c r="BQ219" s="30"/>
      <c r="BR219" s="30"/>
      <c r="BS219" s="30"/>
    </row>
    <row r="220" spans="15:71" ht="15.75" customHeight="1">
      <c r="O220" s="30"/>
      <c r="X220" s="30"/>
      <c r="Y220" s="30"/>
      <c r="Z220" s="30"/>
      <c r="AA220" s="30"/>
      <c r="AR220" s="69"/>
      <c r="AS220" s="69"/>
      <c r="AT220" s="30"/>
      <c r="AU220" s="30"/>
      <c r="BQ220" s="30"/>
      <c r="BR220" s="30"/>
      <c r="BS220" s="30"/>
    </row>
    <row r="221" spans="15:71" ht="15.75" customHeight="1">
      <c r="O221" s="30"/>
      <c r="X221" s="30"/>
      <c r="Y221" s="30"/>
      <c r="Z221" s="30"/>
      <c r="AA221" s="30"/>
      <c r="AR221" s="69"/>
      <c r="AS221" s="69"/>
      <c r="AT221" s="30"/>
      <c r="AU221" s="30"/>
      <c r="BQ221" s="30"/>
      <c r="BR221" s="30"/>
      <c r="BS221" s="30"/>
    </row>
    <row r="222" spans="15:71" ht="15.75" customHeight="1">
      <c r="O222" s="30"/>
      <c r="X222" s="30"/>
      <c r="Y222" s="30"/>
      <c r="Z222" s="30"/>
      <c r="AA222" s="30"/>
      <c r="AR222" s="69"/>
      <c r="AS222" s="69"/>
      <c r="AT222" s="30"/>
      <c r="AU222" s="30"/>
      <c r="BQ222" s="30"/>
      <c r="BR222" s="30"/>
      <c r="BS222" s="30"/>
    </row>
    <row r="223" spans="15:71" ht="15.75" customHeight="1">
      <c r="O223" s="30"/>
      <c r="X223" s="30"/>
      <c r="Y223" s="30"/>
      <c r="Z223" s="30"/>
      <c r="AA223" s="30"/>
      <c r="AR223" s="69"/>
      <c r="AS223" s="69"/>
      <c r="AT223" s="30"/>
      <c r="AU223" s="30"/>
      <c r="BQ223" s="30"/>
      <c r="BR223" s="30"/>
      <c r="BS223" s="30"/>
    </row>
    <row r="224" spans="15:71" ht="15.75" customHeight="1">
      <c r="O224" s="30"/>
      <c r="X224" s="30"/>
      <c r="Y224" s="30"/>
      <c r="Z224" s="30"/>
      <c r="AA224" s="30"/>
      <c r="AR224" s="69"/>
      <c r="AS224" s="69"/>
      <c r="AT224" s="30"/>
      <c r="AU224" s="30"/>
      <c r="BQ224" s="30"/>
      <c r="BR224" s="30"/>
      <c r="BS224" s="30"/>
    </row>
    <row r="225" spans="15:71" ht="15.75" customHeight="1">
      <c r="O225" s="30"/>
      <c r="X225" s="30"/>
      <c r="Y225" s="30"/>
      <c r="Z225" s="30"/>
      <c r="AA225" s="30"/>
      <c r="AR225" s="69"/>
      <c r="AS225" s="69"/>
      <c r="AT225" s="30"/>
      <c r="AU225" s="30"/>
      <c r="BQ225" s="30"/>
      <c r="BR225" s="30"/>
      <c r="BS225" s="30"/>
    </row>
    <row r="226" spans="15:71" ht="15.75" customHeight="1">
      <c r="O226" s="30"/>
      <c r="X226" s="30"/>
      <c r="Y226" s="30"/>
      <c r="Z226" s="30"/>
      <c r="AA226" s="30"/>
      <c r="AR226" s="69"/>
      <c r="AS226" s="69"/>
      <c r="AT226" s="30"/>
      <c r="AU226" s="30"/>
      <c r="BQ226" s="30"/>
      <c r="BR226" s="30"/>
      <c r="BS226" s="30"/>
    </row>
    <row r="227" spans="15:71" ht="15.75" customHeight="1">
      <c r="O227" s="30"/>
      <c r="X227" s="30"/>
      <c r="Y227" s="30"/>
      <c r="Z227" s="30"/>
      <c r="AA227" s="30"/>
      <c r="AR227" s="69"/>
      <c r="AS227" s="69"/>
      <c r="AT227" s="30"/>
      <c r="AU227" s="30"/>
      <c r="BQ227" s="30"/>
      <c r="BR227" s="30"/>
      <c r="BS227" s="30"/>
    </row>
    <row r="228" spans="15:71" ht="15.75" customHeight="1">
      <c r="O228" s="30"/>
      <c r="X228" s="30"/>
      <c r="Y228" s="30"/>
      <c r="Z228" s="30"/>
      <c r="AA228" s="30"/>
      <c r="AR228" s="69"/>
      <c r="AS228" s="69"/>
      <c r="AT228" s="30"/>
      <c r="AU228" s="30"/>
      <c r="BQ228" s="30"/>
      <c r="BR228" s="30"/>
      <c r="BS228" s="30"/>
    </row>
    <row r="229" spans="15:71" ht="15.75" customHeight="1">
      <c r="O229" s="30"/>
      <c r="X229" s="30"/>
      <c r="Y229" s="30"/>
      <c r="Z229" s="30"/>
      <c r="AA229" s="30"/>
      <c r="AR229" s="69"/>
      <c r="AS229" s="69"/>
      <c r="AT229" s="30"/>
      <c r="AU229" s="30"/>
      <c r="BQ229" s="30"/>
      <c r="BR229" s="30"/>
      <c r="BS229" s="30"/>
    </row>
    <row r="230" spans="15:71" ht="15.75" customHeight="1">
      <c r="O230" s="30"/>
      <c r="X230" s="30"/>
      <c r="Y230" s="30"/>
      <c r="Z230" s="30"/>
      <c r="AA230" s="30"/>
      <c r="AR230" s="69"/>
      <c r="AS230" s="69"/>
      <c r="AT230" s="30"/>
      <c r="AU230" s="30"/>
      <c r="BQ230" s="30"/>
      <c r="BR230" s="30"/>
      <c r="BS230" s="30"/>
    </row>
    <row r="231" spans="15:71" ht="15.75" customHeight="1">
      <c r="O231" s="30"/>
      <c r="X231" s="30"/>
      <c r="Y231" s="30"/>
      <c r="Z231" s="30"/>
      <c r="AA231" s="30"/>
      <c r="AR231" s="69"/>
      <c r="AS231" s="69"/>
      <c r="AT231" s="30"/>
      <c r="AU231" s="30"/>
      <c r="BQ231" s="30"/>
      <c r="BR231" s="30"/>
      <c r="BS231" s="30"/>
    </row>
    <row r="232" spans="15:71" ht="15.75" customHeight="1">
      <c r="O232" s="30"/>
      <c r="X232" s="30"/>
      <c r="Y232" s="30"/>
      <c r="Z232" s="30"/>
      <c r="AA232" s="30"/>
      <c r="AR232" s="69"/>
      <c r="AS232" s="69"/>
      <c r="AT232" s="30"/>
      <c r="AU232" s="30"/>
      <c r="BQ232" s="30"/>
      <c r="BR232" s="30"/>
      <c r="BS232" s="30"/>
    </row>
    <row r="233" spans="15:71" ht="15.75" customHeight="1">
      <c r="O233" s="30"/>
      <c r="X233" s="30"/>
      <c r="Y233" s="30"/>
      <c r="Z233" s="30"/>
      <c r="AA233" s="30"/>
      <c r="AR233" s="69"/>
      <c r="AS233" s="69"/>
      <c r="AT233" s="30"/>
      <c r="AU233" s="30"/>
      <c r="BQ233" s="30"/>
      <c r="BR233" s="30"/>
      <c r="BS233" s="30"/>
    </row>
    <row r="234" spans="15:71" ht="15.75" customHeight="1">
      <c r="O234" s="30"/>
      <c r="X234" s="30"/>
      <c r="Y234" s="30"/>
      <c r="Z234" s="30"/>
      <c r="AA234" s="30"/>
      <c r="AR234" s="69"/>
      <c r="AS234" s="69"/>
      <c r="AT234" s="30"/>
      <c r="AU234" s="30"/>
      <c r="BQ234" s="30"/>
      <c r="BR234" s="30"/>
      <c r="BS234" s="30"/>
    </row>
    <row r="235" spans="15:71" ht="15.75" customHeight="1">
      <c r="O235" s="30"/>
      <c r="X235" s="30"/>
      <c r="Y235" s="30"/>
      <c r="Z235" s="30"/>
      <c r="AA235" s="30"/>
      <c r="AR235" s="69"/>
      <c r="AS235" s="69"/>
      <c r="AT235" s="30"/>
      <c r="AU235" s="30"/>
      <c r="BQ235" s="30"/>
      <c r="BR235" s="30"/>
      <c r="BS235" s="30"/>
    </row>
    <row r="236" spans="44:71" ht="15.75" customHeight="1">
      <c r="AR236" s="69"/>
      <c r="AS236" s="69"/>
      <c r="AT236" s="30"/>
      <c r="AU236" s="30"/>
      <c r="BQ236" s="30"/>
      <c r="BR236" s="30"/>
      <c r="BS236" s="30"/>
    </row>
  </sheetData>
  <sheetProtection selectLockedCells="1" selectUnlockedCells="1"/>
  <mergeCells count="170">
    <mergeCell ref="AQ68:AQ69"/>
    <mergeCell ref="F114:F115"/>
    <mergeCell ref="G114:G115"/>
    <mergeCell ref="H114:H115"/>
    <mergeCell ref="I114:I115"/>
    <mergeCell ref="J114:J115"/>
    <mergeCell ref="AN67:AN69"/>
    <mergeCell ref="AA67:AA69"/>
    <mergeCell ref="Z67:Z69"/>
    <mergeCell ref="Y67:Y69"/>
    <mergeCell ref="CJ114:CJ115"/>
    <mergeCell ref="C5:C18"/>
    <mergeCell ref="B5:B18"/>
    <mergeCell ref="A5:A18"/>
    <mergeCell ref="J5:J18"/>
    <mergeCell ref="CJ5:CJ18"/>
    <mergeCell ref="A114:A115"/>
    <mergeCell ref="B114:B115"/>
    <mergeCell ref="C114:C115"/>
    <mergeCell ref="D114:D115"/>
    <mergeCell ref="E114:E115"/>
    <mergeCell ref="I5:I18"/>
    <mergeCell ref="H5:H18"/>
    <mergeCell ref="G5:G18"/>
    <mergeCell ref="F5:F18"/>
    <mergeCell ref="E5:E18"/>
    <mergeCell ref="I67:I69"/>
    <mergeCell ref="H65:H66"/>
    <mergeCell ref="I65:I66"/>
    <mergeCell ref="O68:O69"/>
    <mergeCell ref="H2:H4"/>
    <mergeCell ref="H67:H69"/>
    <mergeCell ref="A67:A69"/>
    <mergeCell ref="A2:A4"/>
    <mergeCell ref="J67:J69"/>
    <mergeCell ref="F2:F4"/>
    <mergeCell ref="G67:G69"/>
    <mergeCell ref="CH2:CI2"/>
    <mergeCell ref="BW2:BY2"/>
    <mergeCell ref="AB2:AH2"/>
    <mergeCell ref="M5:M17"/>
    <mergeCell ref="X3:AA3"/>
    <mergeCell ref="BW3:BY3"/>
    <mergeCell ref="BH2:BK2"/>
    <mergeCell ref="BL2:BO2"/>
    <mergeCell ref="BM3:BO3"/>
    <mergeCell ref="BO5:BO17"/>
    <mergeCell ref="BI67:BI69"/>
    <mergeCell ref="CD2:CG2"/>
    <mergeCell ref="BT2:BV2"/>
    <mergeCell ref="O5:O17"/>
    <mergeCell ref="N5:N17"/>
    <mergeCell ref="CJ2:CJ4"/>
    <mergeCell ref="CD3:CG3"/>
    <mergeCell ref="P3:S3"/>
    <mergeCell ref="BZ3:CC3"/>
    <mergeCell ref="BP2:BS2"/>
    <mergeCell ref="AJ3:AM3"/>
    <mergeCell ref="BQ3:BS3"/>
    <mergeCell ref="AN5:AN17"/>
    <mergeCell ref="AR5:AR17"/>
    <mergeCell ref="AQ5:AQ17"/>
    <mergeCell ref="BE5:BE17"/>
    <mergeCell ref="BI3:BK3"/>
    <mergeCell ref="BL5:BL17"/>
    <mergeCell ref="BN5:BN17"/>
    <mergeCell ref="BM5:BM17"/>
    <mergeCell ref="B2:B4"/>
    <mergeCell ref="J2:J4"/>
    <mergeCell ref="K3:O3"/>
    <mergeCell ref="L68:L69"/>
    <mergeCell ref="AT5:AT17"/>
    <mergeCell ref="AA5:AA17"/>
    <mergeCell ref="Z5:Z17"/>
    <mergeCell ref="Y5:Y17"/>
    <mergeCell ref="K2:O2"/>
    <mergeCell ref="L5:L17"/>
    <mergeCell ref="BZ2:CC2"/>
    <mergeCell ref="G2:G4"/>
    <mergeCell ref="I2:I4"/>
    <mergeCell ref="X5:X17"/>
    <mergeCell ref="AJ2:AM2"/>
    <mergeCell ref="AN2:AQ2"/>
    <mergeCell ref="AN3:AQ3"/>
    <mergeCell ref="P2:S2"/>
    <mergeCell ref="K5:K17"/>
    <mergeCell ref="BT3:BV3"/>
    <mergeCell ref="C118:E118"/>
    <mergeCell ref="AB118:AF118"/>
    <mergeCell ref="T2:W2"/>
    <mergeCell ref="T3:W3"/>
    <mergeCell ref="X2:AA2"/>
    <mergeCell ref="M68:M69"/>
    <mergeCell ref="K67:K69"/>
    <mergeCell ref="X67:X69"/>
    <mergeCell ref="D5:D18"/>
    <mergeCell ref="N68:N69"/>
    <mergeCell ref="A1:Y1"/>
    <mergeCell ref="BK5:BK17"/>
    <mergeCell ref="BJ5:BJ17"/>
    <mergeCell ref="BI5:BI17"/>
    <mergeCell ref="BH5:BH17"/>
    <mergeCell ref="AU5:AU17"/>
    <mergeCell ref="C2:C4"/>
    <mergeCell ref="D2:D4"/>
    <mergeCell ref="BF5:BF17"/>
    <mergeCell ref="E2:E4"/>
    <mergeCell ref="C121:F121"/>
    <mergeCell ref="C124:F124"/>
    <mergeCell ref="AB124:AF124"/>
    <mergeCell ref="AB3:AH3"/>
    <mergeCell ref="AR2:BG2"/>
    <mergeCell ref="AR3:BG3"/>
    <mergeCell ref="AS5:AS17"/>
    <mergeCell ref="AP5:AP17"/>
    <mergeCell ref="AO5:AO17"/>
    <mergeCell ref="BG5:BG17"/>
    <mergeCell ref="CJ67:CJ69"/>
    <mergeCell ref="B67:B69"/>
    <mergeCell ref="D67:D69"/>
    <mergeCell ref="C67:C69"/>
    <mergeCell ref="E67:E69"/>
    <mergeCell ref="F67:F69"/>
    <mergeCell ref="BN67:BN69"/>
    <mergeCell ref="BK67:BK69"/>
    <mergeCell ref="BE67:BE69"/>
    <mergeCell ref="BS67:BS69"/>
    <mergeCell ref="CI5:CI17"/>
    <mergeCell ref="CH5:CH17"/>
    <mergeCell ref="BS5:BS17"/>
    <mergeCell ref="BR5:BR17"/>
    <mergeCell ref="BQ5:BQ17"/>
    <mergeCell ref="BP5:BP17"/>
    <mergeCell ref="BJ67:BJ69"/>
    <mergeCell ref="BR67:BR69"/>
    <mergeCell ref="BQ67:BQ69"/>
    <mergeCell ref="BP67:BP69"/>
    <mergeCell ref="BO67:BO69"/>
    <mergeCell ref="BM67:BM69"/>
    <mergeCell ref="BL67:BL69"/>
    <mergeCell ref="G116:G117"/>
    <mergeCell ref="H116:H117"/>
    <mergeCell ref="AR67:AR69"/>
    <mergeCell ref="BD67:BD69"/>
    <mergeCell ref="BD5:BD17"/>
    <mergeCell ref="BH67:BH69"/>
    <mergeCell ref="BG67:BG69"/>
    <mergeCell ref="AS67:AS69"/>
    <mergeCell ref="AU67:AU69"/>
    <mergeCell ref="AT67:AT69"/>
    <mergeCell ref="F65:F66"/>
    <mergeCell ref="G65:G66"/>
    <mergeCell ref="AO68:AO69"/>
    <mergeCell ref="AP68:AP69"/>
    <mergeCell ref="A116:A117"/>
    <mergeCell ref="B116:B117"/>
    <mergeCell ref="C116:C117"/>
    <mergeCell ref="D116:D117"/>
    <mergeCell ref="E116:E117"/>
    <mergeCell ref="F116:F117"/>
    <mergeCell ref="J65:J66"/>
    <mergeCell ref="CJ65:CJ66"/>
    <mergeCell ref="I116:I117"/>
    <mergeCell ref="J116:J117"/>
    <mergeCell ref="CJ116:CJ117"/>
    <mergeCell ref="A65:A66"/>
    <mergeCell ref="B65:B66"/>
    <mergeCell ref="C65:C66"/>
    <mergeCell ref="D65:D66"/>
    <mergeCell ref="E65:E66"/>
  </mergeCells>
  <printOptions/>
  <pageMargins left="0.2" right="0.2" top="0.20972222222222223" bottom="0.19652777777777777" header="0.5118055555555555" footer="0.5118055555555555"/>
  <pageSetup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лн</cp:lastModifiedBy>
  <cp:lastPrinted>2018-11-15T11:13:51Z</cp:lastPrinted>
  <dcterms:created xsi:type="dcterms:W3CDTF">2014-03-17T14:20:04Z</dcterms:created>
  <dcterms:modified xsi:type="dcterms:W3CDTF">2021-03-27T10:08:31Z</dcterms:modified>
  <cp:category/>
  <cp:version/>
  <cp:contentType/>
  <cp:contentStatus/>
</cp:coreProperties>
</file>